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МСУ" sheetId="1" r:id="rId1"/>
  </sheets>
  <externalReferences>
    <externalReference r:id="rId4"/>
    <externalReference r:id="rId5"/>
  </externalReferences>
  <definedNames>
    <definedName name="subjects">'[2]Титульный лист'!#REF!</definedName>
    <definedName name="table0200">#REF!</definedName>
    <definedName name="table0300">#REF!</definedName>
    <definedName name="table0400">#REF!</definedName>
    <definedName name="table0401">#REF!</definedName>
    <definedName name="table0500">#REF!</definedName>
    <definedName name="table0600">#REF!</definedName>
    <definedName name="table0620">#REF!</definedName>
    <definedName name="table0621">#REF!</definedName>
    <definedName name="table0625">#REF!</definedName>
    <definedName name="table0710">#REF!</definedName>
    <definedName name="table0720">#REF!</definedName>
    <definedName name="table0730">#REF!</definedName>
    <definedName name="table0750">#REF!</definedName>
    <definedName name="table0900">#REF!</definedName>
    <definedName name="table100">#REF!</definedName>
    <definedName name="table1110">#REF!</definedName>
    <definedName name="table1110_1">#REF!</definedName>
    <definedName name="table1110_2">#REF!</definedName>
    <definedName name="table1112">#REF!</definedName>
    <definedName name="table1113">#REF!</definedName>
    <definedName name="table1200">#REF!</definedName>
    <definedName name="table1500">#REF!</definedName>
    <definedName name="table1600">#REF!</definedName>
    <definedName name="table1700">#REF!</definedName>
    <definedName name="table1710">#REF!</definedName>
    <definedName name="table1800">#REF!</definedName>
    <definedName name="table1801">#REF!</definedName>
    <definedName name="table1900">#REF!</definedName>
    <definedName name="table200">#REF!</definedName>
    <definedName name="table2401">#REF!</definedName>
    <definedName name="table300">#REF!</definedName>
    <definedName name="table3100">#REF!</definedName>
    <definedName name="table3210">#REF!</definedName>
    <definedName name="table3210_1">#REF!</definedName>
    <definedName name="table3300">#REF!</definedName>
    <definedName name="table3402">#REF!</definedName>
    <definedName name="table3403">#REF!</definedName>
    <definedName name="table3600">#REF!</definedName>
    <definedName name="table3650">#REF!</definedName>
    <definedName name="table3700">#REF!</definedName>
    <definedName name="table400">#REF!</definedName>
    <definedName name="table401">#REF!</definedName>
    <definedName name="table500">#REF!</definedName>
    <definedName name="table5000">'[1]5000,5001,5002'!#REF!</definedName>
    <definedName name="table600">#REF!</definedName>
    <definedName name="table620">#REF!</definedName>
    <definedName name="table621">#REF!</definedName>
    <definedName name="table625">#REF!</definedName>
    <definedName name="table710">#REF!</definedName>
    <definedName name="table720">#REF!</definedName>
    <definedName name="table730">#REF!</definedName>
    <definedName name="table750">#REF!</definedName>
    <definedName name="table900">#REF!</definedName>
    <definedName name="зукшщв">'[2]Титульный лист'!#REF!</definedName>
    <definedName name="_xlnm.Print_Area" localSheetId="0">'МСУ'!$A$1:$AC$161</definedName>
  </definedNames>
  <calcPr fullCalcOnLoad="1"/>
</workbook>
</file>

<file path=xl/sharedStrings.xml><?xml version="1.0" encoding="utf-8"?>
<sst xmlns="http://schemas.openxmlformats.org/spreadsheetml/2006/main" count="2383" uniqueCount="2231">
  <si>
    <t>TABLENAME=UTBL_OBJ1000368|FIELDS=D_KA1,D_KA2|VALUES=3000116,3000611</t>
  </si>
  <si>
    <t>TABLENAME=UTBL_OBJ1000368|FIELDS=D_KA1,D_KA2|VALUES=3000116,3000613</t>
  </si>
  <si>
    <t>TABLENAME=UTBL_OBJ1000368|FIELDS=D_KA1,D_KA2|VALUES=3000055,3000604</t>
  </si>
  <si>
    <t>1.1.11.</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</si>
  <si>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</si>
  <si>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</si>
  <si>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</si>
  <si>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</si>
  <si>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TABLENAME=UTBL_OBJ1000368|FIELDS=D_KA1,D_KA2|VALUES=3000129,3000601</t>
  </si>
  <si>
    <t>TABLENAME=UTBL_OBJ1000368|FIELDS=D_KA1,D_KA2|VALUES=3000129,3000615</t>
  </si>
  <si>
    <t>TABLENAME=UTBL_OBJ1000368|FIELDS=D_KA1,D_KA2|VALUES=3000129,3000616</t>
  </si>
  <si>
    <t>Закон Алтайского края №134-ЗС от 07.12.2007; Постан.№99 от 03.03.2009;№121от 04.03.2009</t>
  </si>
  <si>
    <t>Постан.№ 592-ЗС от 28.11.2011</t>
  </si>
  <si>
    <t>Постан.№592-ЗС от 28.11.2011</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</si>
  <si>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</si>
  <si>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</si>
  <si>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</si>
  <si>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</si>
  <si>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</si>
  <si>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</si>
  <si>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</si>
  <si>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</si>
  <si>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</si>
  <si>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0707</t>
  </si>
  <si>
    <t>0302</t>
  </si>
  <si>
    <t>TABLENAME=UTBL_OBJ1000368|FIELDS=D_KA1,D_KA2|VALUES=3000210,3000616</t>
  </si>
  <si>
    <t>TABLENAME=UTBL_OBJ1000368|FIELDS=D_KA1,D_KA2|VALUES=3000210,3000617</t>
  </si>
  <si>
    <t>TABLENAME=UTBL_OBJ1000368|FIELDS=D_KA1,D_KA2|VALUES=3000107,3000624</t>
  </si>
  <si>
    <t>TABLENAME=UTBL_OBJ1000368|FIELDS=D_KA1,D_KA2|VALUES=3000133,3000608</t>
  </si>
  <si>
    <t>TABLENAME=UTBL_OBJ1000368|FIELDS=D_KA1,D_KA2|VALUES=3000228,3000622</t>
  </si>
  <si>
    <t>TABLENAME=UTBL_OBJ1000368|FIELDS=D_KA1,D_KA2|VALUES=3000228,3000623</t>
  </si>
  <si>
    <t>TABLENAME=UTBL_OBJ1000368|FIELDS=D_KA1,D_KA2|VALUES=3000228,3000624</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</si>
  <si>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</si>
  <si>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</si>
  <si>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</si>
  <si>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</si>
  <si>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</si>
  <si>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</si>
  <si>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</si>
  <si>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</si>
  <si>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</si>
  <si>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</si>
  <si>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</si>
  <si>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TABLENAME=UTBL_OBJ1000368|FIELDS=D_KA1,D_KA2|VALUES=3000303,3000601</t>
  </si>
  <si>
    <t>TABLENAME=UTBL_OBJ1000368|FIELDS=D_KA1,D_KA2|VALUES=3000303,3000615</t>
  </si>
  <si>
    <t>TABLENAME=UTBL_OBJ1000368|FIELDS=D_KA1,D_KA2|VALUES=3000303,3000616</t>
  </si>
  <si>
    <t>TABLENAME=UTBL_OBJ1000368|FIELDS=D_KA1,D_KA2|VALUES=3000288,3000617</t>
  </si>
  <si>
    <t>TABLENAME=UTBL_OBJ1000368|FIELDS=D_KA1,D_KA2|VALUES=3000121,3000601</t>
  </si>
  <si>
    <t>TABLENAME=UTBL_OBJ1000368|FIELDS=D_KA1,D_KA2|VALUES=3000121,3000615</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</si>
  <si>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</si>
  <si>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</si>
  <si>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TABLENAME=UTBL_OBJ1000368|FIELDS=D_KA1,D_KA2|VALUES=3000287,3000601</t>
  </si>
  <si>
    <t>TABLENAME=UTBL_OBJ1000368|FIELDS=D_KA1,D_KA2|VALUES=3000054,3000623</t>
  </si>
  <si>
    <t>TABLENAME=UTBL_OBJ1000368|FIELDS=D_KA1,D_KA2|VALUES=3000129,3000614</t>
  </si>
  <si>
    <t>TABLENAME=UTBL_OBJ1000368|FIELDS=D_KA1,D_KA2|VALUES=3000129,3000604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</si>
  <si>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</si>
  <si>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</si>
  <si>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</si>
  <si>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</si>
  <si>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</si>
  <si>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</si>
  <si>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</si>
  <si>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</si>
  <si>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</si>
  <si>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</si>
  <si>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TABLENAME=UTBL_OBJ1000368|FIELDS=D_KA1,D_KA2|VALUES=3000129,3000619</t>
  </si>
  <si>
    <t>TABLENAME=UTBL_OBJ1000368|FIELDS=D_KA1,D_KA2|VALUES=3000129,3000620</t>
  </si>
  <si>
    <t>TABLENAME=UTBL_OBJ1000368|FIELDS=D_KA1,D_KA2|VALUES=3000121,3000614</t>
  </si>
  <si>
    <t>Пост.адм.Бурл.района № 549 от 23.12.11" О мерах по реализации решения о бюджете Бурлинского района на 2012г";Решение РСНд№ 80 23.12.05"О Положении "О разработке, применении  и мониторинге перспективного финансового плана Бурл.района " № 64 14.12.2010 "Об утв.Положения о бюджетном устройстве и  бюджетном процессе и финансовом контроле в Бурлинском районе"Пост.адм.Бур.района № 393 от 02.12.2010 " Об утверждении пораядка ведения муниципальной долговой книги муниципального образования Бурлинский район"Р№44 28.09.10"Об утвер.Положения о контрольно-счетной палате Бур.района Алт.кр"Пос.№ 444 от 31.12.2009"Об утверждении положения об условиях и порядке формирования и финансового обеспечения выполнения муниц.задания органами испол.власти Бурл. района"Постан.адм.Бур.района №448 30.12.10"О мерах по реализации решения о бюджете Бурлинского района на 2011 г"Постановление №393 от 02.12.10"Об утверждении порядка ведения мун.долг.книги МО"Бурл.район"</t>
  </si>
  <si>
    <t>TABLENAME=UTBL_OBJ1000368|FIELDS=D_KA1,D_KA2|VALUES=3000057,3000604</t>
  </si>
  <si>
    <t>1.1.13.</t>
  </si>
  <si>
    <t>TABLENAME=UTBL_OBJ1000368|FIELDS=D_KA1,D_KA2|VALUES=3000118,3000624</t>
  </si>
  <si>
    <t>TABLENAME=UTBL_OBJ1000368|FIELDS=D_KA1,D_KA2|VALUES=3000282,3000620</t>
  </si>
  <si>
    <t>TABLENAME=UTBL_OBJ1000368|FIELDS=D_KA1,D_KA2|VALUES=3000282,3000622</t>
  </si>
  <si>
    <t>TABLENAME=UTBL_OBJ1000368|FIELDS=D_KA1,D_KA2|VALUES=3000282,3000623</t>
  </si>
  <si>
    <t>TABLENAME=UTBL_OBJ1000368|FIELDS=D_KA1,D_KA2|VALUES=3000123,3000623</t>
  </si>
  <si>
    <t>TABLENAME=UTBL_OBJ1000368|FIELDS=D_KA1,D_KA2|VALUES=3000123,3000624</t>
  </si>
  <si>
    <t>абз.1 п16</t>
  </si>
  <si>
    <t>TABLENAME=UTBL_OBJ1000368|FIELDS=D_KA1,D_KA2|VALUES=3000646,3000608</t>
  </si>
  <si>
    <t>TABLENAME=UTBL_OBJ1000368|FIELDS=D_KA1,D_KA2|VALUES=3000646,3000609</t>
  </si>
  <si>
    <t>Пенсионное обеспечение муниципальных служащих</t>
  </si>
  <si>
    <t>Закон Алт.кр от 07.12.07 № 134-ЗС "О муниципальной службе в Алтайском крае"</t>
  </si>
  <si>
    <t>TABLENAME=UTBL_OBJ1000368|FIELDS=D_KA1,D_KA2|VALUES=3000287,3000618</t>
  </si>
  <si>
    <t>TABLENAME=UTBL_OBJ1000368|FIELDS=D_KA1,D_KA2|VALUES=3000287,3000619</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</si>
  <si>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</si>
  <si>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</si>
  <si>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</si>
  <si>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</si>
  <si>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</si>
  <si>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</si>
  <si>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</si>
  <si>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На функционирование административных комиссий</t>
  </si>
  <si>
    <t>На функционирование  комиссий по делам несовершеннолетних и защите их прав</t>
  </si>
  <si>
    <t>TABLENAME=UTBL_OBJ1000368|FIELDS=D_KA1,D_KA2|VALUES=3000256,3000619</t>
  </si>
  <si>
    <t>TABLENAME=UTBL_OBJ1000368|FIELDS=D_KA1,D_KA2|VALUES=3000256,3000620</t>
  </si>
  <si>
    <t>TABLENAME=UTBL_OBJ1000368|FIELDS=D_KA1,D_KA2|VALUES=3000256,3000622</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</si>
  <si>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</si>
  <si>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</si>
  <si>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</si>
  <si>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</si>
  <si>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</si>
  <si>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</si>
  <si>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TABLENAME=UTBL_OBJ1000368|FIELDS=D_KA1,D_KA2|VALUES=3000106,3000620</t>
  </si>
  <si>
    <t>TABLENAME=UTBL_OBJ1000368|FIELDS=D_KA1,D_KA2|VALUES=3000106,3000622</t>
  </si>
  <si>
    <t>TABLENAME=UTBL_OBJ1000368|FIELDS=D_KA1,D_KA2|VALUES=3000274,3000619</t>
  </si>
  <si>
    <t>TABLENAME=UTBL_OBJ1000368|FIELDS=D_KA1,D_KA2|VALUES=3000274,3000620</t>
  </si>
  <si>
    <t>TABLENAME=UTBL_OBJ1000368|FIELDS=D_KA1,D_KA2|VALUES=3000120,3000614</t>
  </si>
  <si>
    <t>TABLENAME=UTBL_OBJ1000368|FIELDS=D_KA1,D_KA2|VALUES=3000120,3000604</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</si>
  <si>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</si>
  <si>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t>
  </si>
  <si>
    <t>РП-А-2900</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</si>
  <si>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</si>
  <si>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</si>
  <si>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</si>
  <si>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</si>
  <si>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TABLENAME=UTBL_OBJ1000368|FIELDS=D_KA1,D_KA2|VALUES=3000233,3000608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</si>
  <si>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</si>
  <si>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</si>
  <si>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</si>
  <si>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</si>
  <si>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</si>
  <si>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</si>
  <si>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</si>
  <si>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</si>
  <si>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</si>
  <si>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</si>
  <si>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2.1.2.</t>
  </si>
  <si>
    <t>РМ-А-0200</t>
  </si>
  <si>
    <t>ст.14 п.28</t>
  </si>
  <si>
    <t>ст.14 п.29</t>
  </si>
  <si>
    <t>ст.14 п.30</t>
  </si>
  <si>
    <t>ст.14 п.31</t>
  </si>
  <si>
    <t>ст.14 п.32</t>
  </si>
  <si>
    <t>абз.1п.1ст15</t>
  </si>
  <si>
    <t>Постановление адм.Бурл.района №81 от 20.03.09 "Об уст.порядка размещения наруж.рекламы и установки рек.конс.на терр.Бур.района"</t>
  </si>
  <si>
    <t>Постановление адм.Бурл.района от 19.12.06 "Об утверждении Положения об архивном отделе адм.Бурл.района"</t>
  </si>
  <si>
    <t>TABLENAME=UTBL_OBJ1000368|FIELDS=D_KA1,D_KA2|VALUES=3000447,3000601</t>
  </si>
  <si>
    <t>TABLENAME=UTBL_OBJ1000368|FIELDS=D_KA1,D_KA2|VALUES=3000447,3000615</t>
  </si>
  <si>
    <t>TABLENAME=UTBL_OBJ1000368|FIELDS=D_KA1,D_KA2|VALUES=3000447,3000616</t>
  </si>
  <si>
    <t>TABLENAME=UTBL_OBJ1000368|FIELDS=D_KA1,D_KA2|VALUES=3000643,3000613</t>
  </si>
  <si>
    <t>TABLENAME=UTBL_OBJ1000368|FIELDS=D_KA1,D_KA2|VALUES=3000643,3000614</t>
  </si>
  <si>
    <t>TABLENAME=UTBL_OBJ1000368|FIELDS=D_KA1,D_KA2|VALUES=3000216,3000622</t>
  </si>
  <si>
    <t>TABLENAME=UTBL_OBJ1000368|FIELDS=D_KA1,D_KA2|VALUES=3000287,3000611</t>
  </si>
  <si>
    <t>TABLENAME=UTBL_OBJ1000368|FIELDS=D_KA1,D_KA2|VALUES=3000287,3000613</t>
  </si>
  <si>
    <t>TABLENAME=UTBL_OBJ1000368|FIELDS=D_KA1,D_KA2|VALUES=3000221,3000618</t>
  </si>
  <si>
    <t>TABLENAME=UTBL_OBJ1000368|FIELDS=D_KA1,D_KA2|VALUES=3000221,3000619</t>
  </si>
  <si>
    <t>TABLENAME=UTBL_OBJ1000368|FIELDS=D_KA1,D_KA2|VALUES=3000225,3000624</t>
  </si>
  <si>
    <t>TABLENAME=UTBL_OBJ1000368|FIELDS=D_KA1,D_KA2|VALUES=3000225,3000608</t>
  </si>
  <si>
    <t>на бюджетные инвестиции в объекты капитального строительства(реконструкция водопровода)</t>
  </si>
  <si>
    <t>TABLENAME=UTBL_OBJ1000368|FIELDS=D_KA1,D_KA2|VALUES=3000028,3000604</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</si>
  <si>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</si>
  <si>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</si>
  <si>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</si>
  <si>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</si>
  <si>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</si>
  <si>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</si>
  <si>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TABLENAME=UTBL_OBJ1000368|FIELDS=D_KA1,D_KA2|VALUES=3000207,3000608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</si>
  <si>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</si>
  <si>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</si>
  <si>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</si>
  <si>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</si>
  <si>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</si>
  <si>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TABLENAME=UTBL_OBJ1000368|FIELDS=D_KA1,D_KA2|VALUES=3000129,3000623</t>
  </si>
  <si>
    <t>TABLENAME=UTBL_OBJ1000368|FIELDS=D_KA1,D_KA2|VALUES=3000228,3000617</t>
  </si>
  <si>
    <t>TABLENAME=UTBL_OBJ1000368|FIELDS=D_KA1,D_KA2|VALUES=3000228,3000618</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</si>
  <si>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</si>
  <si>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</si>
  <si>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</si>
  <si>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</si>
  <si>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</si>
  <si>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</si>
  <si>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</si>
  <si>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</si>
  <si>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</si>
  <si>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</si>
  <si>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TABLENAME=UTBL_OBJ1000368|FIELDS=D_KA1,D_KA2|VALUES=3000110,3000609</t>
  </si>
  <si>
    <t>TABLENAME=UTBL_OBJ1000368|FIELDS=D_KA1,D_KA2|VALUES=3000226,3000623</t>
  </si>
  <si>
    <t>TABLENAME=UTBL_OBJ1000368|FIELDS=D_KA1,D_KA2|VALUES=3000224,3000617</t>
  </si>
  <si>
    <t>TABLENAME=UTBL_OBJ1000368|FIELDS=D_KA1,D_KA2|VALUES=3000224,3000618</t>
  </si>
  <si>
    <t>TABLENAME=UTBL_OBJ1000368|FIELDS=D_KA1,D_KA2|VALUES=3000224,3000619</t>
  </si>
  <si>
    <t>TABLENAME=UTBL_OBJ1000368|FIELDS=D_KA1,D_KA2|VALUES=3000208,3000609</t>
  </si>
  <si>
    <t>TABLENAME=UTBL_OBJ1000368|FIELDS=D_KA1,D_KA2|VALUES=3000113,3000617</t>
  </si>
  <si>
    <t>TABLENAME=UTBL_OBJ1000368|FIELDS=D_KA1,D_KA2|VALUES=3000113,3000618</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</si>
  <si>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</si>
  <si>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</si>
  <si>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</si>
  <si>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</si>
  <si>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</si>
  <si>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</si>
  <si>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</si>
  <si>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</si>
  <si>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</si>
  <si>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</si>
  <si>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</si>
  <si>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</si>
  <si>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</si>
  <si>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</si>
  <si>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TABLENAME=UTBL_OBJ1000368|FIELDS=D_KA1,D_KA2|VALUES=3000227,3000617</t>
  </si>
  <si>
    <t>TABLENAME=UTBL_OBJ1000368|FIELDS=D_KA1,D_KA2|VALUES=3000110,3000614</t>
  </si>
  <si>
    <t>TABLENAME=UTBL_OBJ1000368|FIELDS=D_KA1,D_KA2|VALUES=3000258,3000620</t>
  </si>
  <si>
    <t>TABLENAME=UTBL_OBJ1000368|FIELDS=D_KA1,D_KA2|VALUES=3000258,3000622</t>
  </si>
  <si>
    <t>TABLENAME=UTBL_OBJ1000368|FIELDS=D_KA1,D_KA2|VALUES=3000020,3000613</t>
  </si>
  <si>
    <t>TABLENAME=UTBL_OBJ1000368|FIELDS=D_KA1,D_KA2|VALUES=3000020,3000614</t>
  </si>
  <si>
    <t>TABLENAME=UTBL_OBJ1000368|FIELDS=D_KA1,D_KA2|VALUES=3000020,3000604</t>
  </si>
  <si>
    <t>TABLENAME=UTBL_OBJ1000368|FIELDS=D_KA1,D_KA2|VALUES=3000225,3000620</t>
  </si>
  <si>
    <t>TABLENAME=UTBL_OBJ1000368|FIELDS=D_KA1,D_KA2|VALUES=3000225,3000622</t>
  </si>
  <si>
    <t>TABLENAME=UTBL_OBJ1000368|FIELDS=D_KA1,D_KA2|VALUES=3000225,3000623</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</si>
  <si>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</si>
  <si>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</si>
  <si>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</si>
  <si>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</si>
  <si>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</si>
  <si>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</si>
  <si>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</si>
  <si>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TABLENAME=UTBL_OBJ1000368|FIELDS=D_KA1,D_KA2|VALUES=3000258,3000604</t>
  </si>
  <si>
    <t>2.1.22.</t>
  </si>
  <si>
    <t>РМ-А-2200</t>
  </si>
  <si>
    <t>TABLENAME=UTBL_OBJ1000368|FIELDS=D_KA1,D_KA2|VALUES=3000259,3000601</t>
  </si>
  <si>
    <t>TABLENAME=UTBL_OBJ1000368|FIELDS=D_KA1,D_KA2|VALUES=3000259,3000615</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</si>
  <si>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</si>
  <si>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</si>
  <si>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</si>
  <si>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</si>
  <si>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TABLENAME=UTBL_OBJ1000368|FIELDS=D_KA1,D_KA2|VALUES=3000233,3000624</t>
  </si>
  <si>
    <t>На организацию отдыха и оздоровления детей</t>
  </si>
  <si>
    <t xml:space="preserve">Устав МО поселения </t>
  </si>
  <si>
    <t>0113</t>
  </si>
  <si>
    <t>0304</t>
  </si>
  <si>
    <t>1301</t>
  </si>
  <si>
    <t>0401</t>
  </si>
  <si>
    <t>1401.1402</t>
  </si>
  <si>
    <t>0405,0412</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</si>
  <si>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</si>
  <si>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</si>
  <si>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</si>
  <si>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</si>
  <si>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</si>
  <si>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</si>
  <si>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t>
  </si>
  <si>
    <t>0111</t>
  </si>
  <si>
    <t>0412</t>
  </si>
  <si>
    <t>TABLENAME=UTBL_OBJ1000368|FIELDS=D_KA1,D_KA2|VALUES=3000309,3000615</t>
  </si>
  <si>
    <t>TABLENAME=UTBL_OBJ1000368|FIELDS=D_KA1,D_KA2|VALUES=3000309,3000616</t>
  </si>
  <si>
    <t>TABLENAME=UTBL_OBJ1000368|FIELDS=D_KA1,D_KA2|VALUES=3000309,3000617</t>
  </si>
  <si>
    <t>На обеспечении жильем молодых семей</t>
  </si>
  <si>
    <t>На обеспечение жильем молодых семей и молодых специалистов,работающих и проживающих в сельской местности</t>
  </si>
  <si>
    <t>0106</t>
  </si>
  <si>
    <t>TABLENAME=UTBL_OBJ1000368|FIELDS=D_KA1,D_KA2|VALUES=3000307,3000614</t>
  </si>
  <si>
    <t>TABLENAME=UTBL_OBJ1000368|FIELDS=D_KA1,D_KA2|VALUES=3000224,3000614</t>
  </si>
  <si>
    <t>TABLENAME=UTBL_OBJ1000368|FIELDS=D_KA1,D_KA2|VALUES=3000224,3000604</t>
  </si>
  <si>
    <t>2.1.7.</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</si>
  <si>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</si>
  <si>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</si>
  <si>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</si>
  <si>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</si>
  <si>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</si>
  <si>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</si>
  <si>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</si>
  <si>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</si>
  <si>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</si>
  <si>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</si>
  <si>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</si>
  <si>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</si>
  <si>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</si>
  <si>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Социальная политика (доплаты к пенсиям )</t>
  </si>
  <si>
    <t>1001</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</si>
  <si>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</si>
  <si>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</si>
  <si>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</si>
  <si>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</si>
  <si>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</si>
  <si>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</si>
  <si>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</si>
  <si>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</si>
  <si>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</si>
  <si>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TABLENAME=UTBL_OBJ1000368|FIELDS=D_KA1,D_KA2|VALUES=3000309,3000610</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</si>
  <si>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</si>
  <si>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</si>
  <si>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</si>
  <si>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</si>
  <si>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</si>
  <si>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</si>
  <si>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</si>
  <si>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</si>
  <si>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TABLENAME=UTBL_OBJ1000368|FIELDS=D_KA1,D_KA2|VALUES=3000050,3000620</t>
  </si>
  <si>
    <t>На организацию и осуществление деятельности по опеке и попечительству над детями-сиротами</t>
  </si>
  <si>
    <t>TABLENAME=UTBL_OBJ1000368|FIELDS=D_KA1,D_KA2|VALUES=3000125,3000624</t>
  </si>
  <si>
    <t>TABLENAME=UTBL_OBJ1000368|FIELDS=D_KA1,D_KA2|VALUES=3000125,3000608</t>
  </si>
  <si>
    <t>TABLENAME=UTBL_OBJ1000368|FIELDS=D_KA1,D_KA2|VALUES=3000125,3000609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</si>
  <si>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</si>
  <si>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</si>
  <si>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</si>
  <si>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</si>
  <si>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</si>
  <si>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TABLENAME=UTBL_OBJ1000368|FIELDS=D_KA1,D_KA2|VALUES=3000216,3000619</t>
  </si>
  <si>
    <t>TABLENAME=UTBL_OBJ1000368|FIELDS=D_KA1,D_KA2|VALUES=3000216,3000620</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</si>
  <si>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</si>
  <si>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</si>
  <si>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</si>
  <si>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</si>
  <si>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1.1.7.</t>
  </si>
  <si>
    <t>На обеспечение жильем отдельных категорий граждан (ветераны ВОВ)</t>
  </si>
  <si>
    <t>Постановление № 485 от 29.11.2007 "О создании резерва материальных ресурсов для ликвидации чрезвычайных ситуаций прмродного и техногенного характера"</t>
  </si>
  <si>
    <t>установление, изменение и отмена местных налогов и сборов поселения</t>
  </si>
  <si>
    <t>РП-А-0900</t>
  </si>
  <si>
    <t>TABLENAME=UTBL_OBJ1000368|FIELDS=D_KA1,D_KA2|VALUES=3000054,3000601</t>
  </si>
  <si>
    <t>Решение РСНД № 37 от 02.11.09 №28 29.10.13"О расходных обязательствах отдела по культуре ,делам молодежи и спорту адм.Бурлинского района"№329 31.10.13"Обутверждении районной целевой программы "Культура Бурлинского района на 2014-2015г"Пост.адм.Бурл.района №322 29.10.13"О мерах по профилактике наркомании и токсикомании в Бур.районе на 2014-2016 гг"Пост.адм.Бурл.района №324 14.10.10"О мерах по профилактике наркомании и токсикомании в Бур.районе на 2010-2013 гг"Пост.адм.Бурл.района №225 22.07.10"О программе по профилактике терроризма и экстремизма на терр района на 2010-2012 гг</t>
  </si>
  <si>
    <t>Постан.адм.Бурл.района № 412 от 16.09.11"О введении стимулирующих надбавок педагогическим работникам мун.дошкол.образ.учрежд.Бурлин.района";Решение РСНД № 33 25.10.11№23 29.10.13 "О утановлении расходных обязательст Бурлинского района  за счет передаваемых  государственных полномочий "</t>
  </si>
  <si>
    <t>Решение РСНД от16.12.08 № 76 "Положение о порядке назначении,индексации и выплаты пенсии за выслугу лет лицам,замещавщим должности муниципальной службы";</t>
  </si>
  <si>
    <t>Постан.адм.Бурл.рай №32529.10.13"Об утверждении мун.программы"Содействие занятости населения Бурл.района" на 2014 гПостан.адм.Бурл.рай №345 09.11.11"Об утверждении мун.программы"Содействие занятости населения Бурл.района" на 2013 гПостан.адм.Бурл.рай №509 11.11.11"Об утверждении мун.программы"Содействие занятости населения Бурл.района" на 2012 г.</t>
  </si>
  <si>
    <t>Пост№ 28 30.01.09"Об утверждении порядка разработки и реализации муниципальных целевых программ"</t>
  </si>
  <si>
    <t>Постан.адм.Бурл.района № "Об утверждении целевой районной программы"Огос.поддержке и развитии малого и среднего предпринимательства в Бурл.районе на 2014-2016г Постан.адм.Бурл.района №392 01.12.10 "Об утверждении целевой районной программы"Огос.поддержке и развитии малого и среднего предпринимательства в Бурл.районе на 2011-2013г"</t>
  </si>
  <si>
    <t>Постан.адм.Бур.района№ 328 31.10.13"Ведение земельного кадастра и учет земельных участков, находящихся в собственности МО"</t>
  </si>
  <si>
    <t>Постан.адм.Бур.района№ 389 31.10.13"Кадастровая работа по осуществлению государственного учета объектов недвиженности,  находящихся в собственности МО"</t>
  </si>
  <si>
    <t>Решение РСНД№46 18.12.2012 " О бюджете Бурлинского района на 2013 г "</t>
  </si>
  <si>
    <t>Постан.адм.Бурл.района №331 05.11.13"об утверждении мунц.цел.пр"Демографическое развитие Бур.р" на 2014-2015г;Постан.адм.Бурл.района №522 23.11.11"об утверждении мунц.цел.пр"Демографическое развитие Бур.р" на 2011-2013г;№ 465 31,12.10"Энергосбережение и повышение энергетической эффективности на террит.Бурл.рдо 2015г";№326 29.10.13"Улучшение условий и охраны труда в Бурл.районе на 2014-2016 г."№426 28.10.11"Улучшение условий и охраны труда в Бурл.районе на 2011-2013 г.";№129 21.04.09"Повышение безопасности дорожного движения в Бурл.районе в 2009-2012";№225 22.07.10"О программе по профил.террор. и.экстрм.на терр.Бурл.раона 2010-2012";№324 14.10.10"О мерах по профилактике наркомании и токсикомании в Бурл.районе на 2010-2013г.";Постан.адм.Бур.района № 213от 06.07.2012 об утверж.цел. Прогр.Развитие дошкольногообразования в Бурлинском районе на 2012-2015 годы;Постан.адм.Бурл.района №347 09.11.12"об утверждении мунц.цел.пр"Повышение безопасности дорожного движения на 2013-2015 г"Постан.адм.Бурл.района №305 08.10.12"об утверждении мунц.цел.пр по противодействию терр. и экстремизма на 2013-2015гг.</t>
  </si>
  <si>
    <t>Постан.адм.Бурл.района №330 31.10.13"об утверждении мунц.цел.прРазвитие культуры и спорта в Бур.р" на 2014-2017 г"Решение РСНД № 23 29.10.13 "О утановлении расходных обязательст Бурлинского района на 2014 за счет передаваемых  государственных полномочий "</t>
  </si>
  <si>
    <t>TABLENAME=UTBL_OBJ1000368|FIELDS=D_KA1,D_KA2|VALUES=3000123,3000604</t>
  </si>
  <si>
    <t>1.1.32.</t>
  </si>
  <si>
    <t>TABLENAME=UTBL_OBJ1000368|FIELDS=D_KA1,D_KA2|VALUES=3000105,3000619</t>
  </si>
  <si>
    <t>TABLENAME=UTBL_OBJ1000368|FIELDS=D_KA1,D_KA2|VALUES=3000105,3000620</t>
  </si>
  <si>
    <t>Решение РСНД№65 24.12.10 " О бюджете Бурлинского района на2011 ";"№ 53 23.11.10  "О расходных обязательствах в системе здравоохранения Бурлинского района",Постановление от 24.11.2006 № 328 "О работе учреждений здравоохранения по организации скорой медицинской помощи на территории района и мерах по ее улучшению"</t>
  </si>
  <si>
    <t>TABLENAME=UTBL_OBJ1000368|FIELDS=D_KA1,D_KA2|VALUES=3000447,3000619</t>
  </si>
  <si>
    <t>TABLENAME=UTBL_OBJ1000368|FIELDS=D_KA1,D_KA2|VALUES=3000447,3000620</t>
  </si>
  <si>
    <t>TABLENAME=UTBL_OBJ1000368|FIELDS=D_KA1,D_KA2|VALUES=3000447,3000622</t>
  </si>
  <si>
    <t>0709</t>
  </si>
  <si>
    <t>Решение  №18 от 27.03.2007"Об утверждении комплексной Программы профилактики правонарушений В Бурлинском районе на 2007-2010гг"Решение РСНД№65 24.12.2010 " О бюджете Бурлинского района на 2011 г "</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</si>
  <si>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</si>
  <si>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</si>
  <si>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</si>
  <si>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</si>
  <si>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TABLENAME=UTBL_OBJ1000368|FIELDS=D_KA1,D_KA2|VALUES=3000286,3000615</t>
  </si>
  <si>
    <t>TABLENAME=UTBL_OBJ1000368|FIELDS=D_KA1,D_KA2|VALUES=3000124,3000622</t>
  </si>
  <si>
    <t>TABLENAME=UTBL_OBJ1000368|FIELDS=D_KA1,D_KA2|VALUES=3000124,3000623</t>
  </si>
  <si>
    <t>TABLENAME=UTBL_OBJ1000368|FIELDS=D_KA1,D_KA2|VALUES=3000274,3000614</t>
  </si>
  <si>
    <t>TABLENAME=UTBL_OBJ1000368|FIELDS=D_KA1,D_KA2|VALUES=3000274,3000604</t>
  </si>
  <si>
    <t>2.1.26.</t>
  </si>
  <si>
    <t xml:space="preserve">На выплату денежных средств на содержание детей-сирот и детей , оставшихся без попечения родителей , находящихся под опекой </t>
  </si>
  <si>
    <t>Остаток 2012г-550,3т.р.</t>
  </si>
  <si>
    <t>TABLENAME=UTBL_OBJ1000368|FIELDS=D_KA1,D_KA2|VALUES=3000243,3000622</t>
  </si>
  <si>
    <t>TABLENAME=UTBL_OBJ1000368|FIELDS=D_KA1,D_KA2|VALUES=3000243,3000623</t>
  </si>
  <si>
    <t>TABLENAME=UTBL_OBJ1000368|FIELDS=D_KA1,D_KA2|VALUES=3000243,3000624</t>
  </si>
  <si>
    <t>РМ-А-2300</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</si>
  <si>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</si>
  <si>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</si>
  <si>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</si>
  <si>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</si>
  <si>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</si>
  <si>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</si>
  <si>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</si>
  <si>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</si>
  <si>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</si>
  <si>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TABLENAME=UTBL_OBJ1000368|FIELDS=D_KA1,D_KA2|VALUES=3000122,3000614</t>
  </si>
  <si>
    <t>TABLENAME=UTBL_OBJ1000368|FIELDS=D_KA1,D_KA2|VALUES=3000122,3000604</t>
  </si>
  <si>
    <t>1.1.31.</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</si>
  <si>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</si>
  <si>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</si>
  <si>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</si>
  <si>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</si>
  <si>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</si>
  <si>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TABLENAME=UTBL_OBJ1000368|FIELDS=D_KA1,D_KA2|VALUES=3000020,3000615</t>
  </si>
  <si>
    <t>2.1.13.</t>
  </si>
  <si>
    <t>TABLENAME=UTBL_OBJ1000368|FIELDS=D_KA1,D_KA2|VALUES=3000113,3000601</t>
  </si>
  <si>
    <t>TABLENAME=UTBL_OBJ1000368|FIELDS=D_KA1,D_KA2|VALUES=3000113,3000615</t>
  </si>
  <si>
    <t>TABLENAME=UTBL_OBJ1000368|FIELDS=D_KA1,D_KA2|VALUES=3000113,3000616</t>
  </si>
  <si>
    <t>TABLENAME=UTBL_OBJ1000368|FIELDS=D_KA1,D_KA2|VALUES=3000307,3000604</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</si>
  <si>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</si>
  <si>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</si>
  <si>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</si>
  <si>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</si>
  <si>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</si>
  <si>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</si>
  <si>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</si>
  <si>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TABLENAME=UTBL_OBJ1000368|FIELDS=D_KA1,D_KA2|VALUES=3000227,3000616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</si>
  <si>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</si>
  <si>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</si>
  <si>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</si>
  <si>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</si>
  <si>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</si>
  <si>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</si>
  <si>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</si>
  <si>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TABLENAME=UTBL_OBJ1000368|FIELDS=D_KA1,D_KA2|VALUES=3000240,3000613</t>
  </si>
  <si>
    <t>TABLENAME=UTBL_OBJ1000368|FIELDS=D_KA1,D_KA2|VALUES=3000240,3000614</t>
  </si>
  <si>
    <t>TABLENAME=UTBL_OBJ1000368|FIELDS=D_KA1,D_KA2|VALUES=3000286,3000624</t>
  </si>
  <si>
    <t>TABLENAME=UTBL_OBJ1000368|FIELDS=D_KA1,D_KA2|VALUES=3000286,3000608</t>
  </si>
  <si>
    <t>TABLENAME=UTBL_OBJ1000368|FIELDS=D_KA1,D_KA2|VALUES=3000286,3000609</t>
  </si>
  <si>
    <t>TABLENAME=UTBL_OBJ1000368|FIELDS=D_KA1,D_KA2|VALUES=3000300,3000609</t>
  </si>
  <si>
    <t>TABLENAME=UTBL_OBJ1000368|FIELDS=D_KA1,D_KA2|VALUES=3000300,3000610</t>
  </si>
  <si>
    <t>TABLENAME=UTBL_OBJ1000368|FIELDS=D_KA1,D_KA2|VALUES=3000300,3000611</t>
  </si>
  <si>
    <t>TABLENAME=UTBL_OBJ1000368|FIELDS=D_KA1,D_KA2|VALUES=3000127,3000614</t>
  </si>
  <si>
    <t>TABLENAME=UTBL_OBJ1000368|FIELDS=D_KA1,D_KA2|VALUES=3000127,3000604</t>
  </si>
  <si>
    <t>1.1.36.</t>
  </si>
  <si>
    <t>TABLENAME=UTBL_OBJ1000368|FIELDS=D_KA1,D_KA2|VALUES=3000225,3000611</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</si>
  <si>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</si>
  <si>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</si>
  <si>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</si>
  <si>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</si>
  <si>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</si>
  <si>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TABLENAME=UTBL_OBJ1000368|FIELDS=D_KA1,D_KA2|VALUES=3000643,3000610</t>
  </si>
  <si>
    <t>TABLENAME=UTBL_OBJ1000368|FIELDS=D_KA1,D_KA2|VALUES=3000643,3000611</t>
  </si>
  <si>
    <t>TABLENAME=UTBL_OBJ1000368|FIELDS=D_KA1,D_KA2|VALUES=3000119,3000615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</si>
  <si>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</si>
  <si>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</si>
  <si>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</si>
  <si>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</si>
  <si>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</si>
  <si>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</si>
  <si>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</si>
  <si>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</si>
  <si>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</si>
  <si>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</si>
  <si>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</si>
  <si>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TABLENAME=UTBL_OBJ1000368|FIELDS=D_KA1,D_KA2|VALUES=3000047,3000620</t>
  </si>
  <si>
    <t>TABLENAME=UTBL_OBJ1000368|FIELDS=D_KA1,D_KA2|VALUES=3000114,3000608</t>
  </si>
  <si>
    <t>TABLENAME=UTBL_OBJ1000368|FIELDS=D_KA1,D_KA2|VALUES=3000114,3000609</t>
  </si>
  <si>
    <t>TABLENAME=UTBL_OBJ1000368|FIELDS=D_KA1,D_KA2|VALUES=3000108,3000616</t>
  </si>
  <si>
    <t>TABLENAME=UTBL_OBJ1000368|FIELDS=D_KA1,D_KA2|VALUES=3000643,3000604</t>
  </si>
  <si>
    <t>ИТОГО расходные обязательства поселений</t>
  </si>
  <si>
    <t>TABLENAME=UTBL_OBJ1000368|FIELDS=D_KA1,D_KA2|VALUES=3000205,3000601</t>
  </si>
  <si>
    <t>TABLENAME=UTBL_OBJ1000368|FIELDS=D_KA1,D_KA2|VALUES=3000307,3000615</t>
  </si>
  <si>
    <t>TABLENAME=UTBL_OBJ1000368|FIELDS=D_KA1,D_KA2|VALUES=3000226,3000619</t>
  </si>
  <si>
    <t>TABLENAME=UTBL_OBJ1000368|FIELDS=D_KA1,D_KA2|VALUES=3000226,3000620</t>
  </si>
  <si>
    <t>TABLENAME=UTBL_OBJ1000368|FIELDS=D_KA1,D_KA2|VALUES=3000226,3000622</t>
  </si>
  <si>
    <t>TABLENAME=UTBL_OBJ1000368|FIELDS=D_KA1,D_KA2|VALUES=3000250,3000620</t>
  </si>
  <si>
    <t>TABLENAME=UTBL_OBJ1000368|FIELDS=D_KA1,D_KA2|VALUES=3000250,3000622</t>
  </si>
  <si>
    <t>Пост.адм.Бур.района №394 07.09.11"Об утвер.мун.целев.программы"Обеспечение жильем молодых семей в Бурл.районе"на 2011-2015";Решение 25.04.06 № 24"Районная целевая программа "Обеспечение жильем или улучшение жилищных условий молодых семей в Бурлинском районе на 2004-2010 гг" Решение адм.Бурл.района №78 16.12.2008"О внесении изменений в Программу "Улучшение жилищных условий населения в Бурл.районе на период до 2010"</t>
  </si>
  <si>
    <t>TABLENAME=UTBL_OBJ1000368|FIELDS=D_KA1,D_KA2|VALUES=3000107,3000608</t>
  </si>
  <si>
    <t>TABLENAME=UTBL_OBJ1000368|FIELDS=D_KA1,D_KA2|VALUES=3000107,3000609</t>
  </si>
  <si>
    <t>TABLENAME=UTBL_OBJ1000368|FIELDS=D_KA1,D_KA2|VALUES=3000107,3000610</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</si>
  <si>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</si>
  <si>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</si>
  <si>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</si>
  <si>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</si>
  <si>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TABLENAME=UTBL_OBJ1000368|FIELDS=D_KA1,D_KA2|VALUES=3000209,3000611</t>
  </si>
  <si>
    <t>TABLENAME=UTBL_OBJ1000368|FIELDS=D_KA1,D_KA2|VALUES=3000209,3000613</t>
  </si>
  <si>
    <t>TABLENAME=UTBL_OBJ1000368|FIELDS=D_KA1,D_KA2|VALUES=3000209,3000614</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</si>
  <si>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</si>
  <si>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</si>
  <si>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TABLENAME=UTBL_OBJ1000368|FIELDS=D_KA1,D_KA2|VALUES=3000111,3000601</t>
  </si>
  <si>
    <t>TABLENAME=UTBL_OBJ1000368|FIELDS=D_KA1,D_KA2|VALUES=3000111,3000615</t>
  </si>
  <si>
    <t>Закон Алт.кр от 11.11.05 № 97-ЗС "О надел.орг.МСУ муниц. Районов гос.полн.по вырав.бюдж.обесп.поселений"</t>
  </si>
  <si>
    <t>TABLENAME=UTBL_OBJ1000368|FIELDS=D_KA1,D_KA2|VALUES=3000210,3000619</t>
  </si>
  <si>
    <t>Решение РСНД № 05 16.01.06 "Положение отдела по культуре,делам молодежи и спорту";</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</si>
  <si>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самоуправления,голосование по вопросам изменения границ муниципального образования,преобразования муниципального образования </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</si>
  <si>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иостов и иных транспортных инженерных сооружений федерального и регионального значения</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</si>
  <si>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</si>
  <si>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</si>
  <si>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TABLENAME=UTBL_OBJ1000368|FIELDS=D_KA1,D_KA2|VALUES=3000120,3000601</t>
  </si>
  <si>
    <t>TABLENAME=UTBL_OBJ1000368|FIELDS=D_KA1,D_KA2|VALUES=3000120,3000615</t>
  </si>
  <si>
    <t>TABLENAME=UTBL_OBJ1000368|FIELDS=D_KA1,D_KA2|VALUES=3000221,3000620</t>
  </si>
  <si>
    <t>TABLENAME=UTBL_OBJ1000368|FIELDS=D_KA1,D_KA2|VALUES=3000116,3000610</t>
  </si>
  <si>
    <t>TABLENAME=UTBL_OBJ1000368|FIELDS=D_KA1,D_KA2|VALUES=3000108,3000620</t>
  </si>
  <si>
    <t>Распор.Адм.Алт.кр от 07.05.2010 № 148-р</t>
  </si>
  <si>
    <t>Закон Рфот 18.10.91 №1761-1</t>
  </si>
  <si>
    <t>ст15,  16.1</t>
  </si>
  <si>
    <t>Распоряжение Адм.Бурлинского района от 12.02.10 № 20-р</t>
  </si>
  <si>
    <t>TABLENAME=UTBL_OBJ1000368|FIELDS=D_KA1,D_KA2|VALUES=3000208,3000620</t>
  </si>
  <si>
    <t>TABLENAME=UTBL_OBJ1000368|FIELDS=D_KA1,D_KA2|VALUES=3000208,3000622</t>
  </si>
  <si>
    <t>TABLENAME=UTBL_OBJ1000368|FIELDS=D_KA1,D_KA2|VALUES=3000208,3000623</t>
  </si>
  <si>
    <t>TABLENAME=UTBL_OBJ1000368|FIELDS=D_KA1,D_KA2|VALUES=3000056,3000613</t>
  </si>
  <si>
    <t>TABLENAME=UTBL_OBJ1000368|FIELDS=D_KA1,D_KA2|VALUES=3000056,3000614</t>
  </si>
  <si>
    <t>TABLENAME=UTBL_OBJ1000368|FIELDS=D_KA1,D_KA2|VALUES=3000056,3000604</t>
  </si>
  <si>
    <t>1.1.12.</t>
  </si>
  <si>
    <t>РП-А-1200</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</si>
  <si>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</si>
  <si>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</si>
  <si>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</si>
  <si>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</si>
  <si>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</si>
  <si>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1.1.21.</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</si>
  <si>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</si>
  <si>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</si>
  <si>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</si>
  <si>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</si>
  <si>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2.1.4.</t>
  </si>
  <si>
    <t>РМ-А-0400</t>
  </si>
  <si>
    <t>TABLENAME=UTBL_OBJ1000368|FIELDS=D_KA1,D_KA2|VALUES=3000216,3000601</t>
  </si>
  <si>
    <t>TABLENAME=UTBL_OBJ1000368|FIELDS=D_KA1,D_KA2|VALUES=3000216,3000615</t>
  </si>
  <si>
    <t>на бюджетные инвестиции в объекты  капитального строительства (ремонт сдк)</t>
  </si>
  <si>
    <t>Постан№332 от 26.06.2012"О распределении субсидий на строительство,реконструкцию,модернизацию,капит.ремонт в соц.сфере и жилищно ком.хоз-ве"</t>
  </si>
  <si>
    <t>0702,0707</t>
  </si>
  <si>
    <t>На развитие дошкольного образования на 2011-2015</t>
  </si>
  <si>
    <t>Постан.адм.Бур.района № 213от 06.07.2012 об утверж.цел. Прогр.Развитие дошкольногообразования в Бурлинском районе на 2012-2015 годы</t>
  </si>
  <si>
    <t>TABLENAME=UTBL_OBJ1000368|FIELDS=D_KA1,D_KA2|VALUES=3000243,3000608</t>
  </si>
  <si>
    <t>TABLENAME=UTBL_OBJ1000368|FIELDS=D_KA1,D_KA2|VALUES=3000243,300060D</t>
  </si>
  <si>
    <t>TABLENAME=UTBL_OBJ1000368|FIELDS=D_KA1,D_KA2|VALUES=3000131,3000608</t>
  </si>
  <si>
    <t>TABLENAME=UTBL_OBJ1000368|FIELDS=D_KA1,D_KA2|VALUES=3000131,3000609</t>
  </si>
  <si>
    <t>TABLENAME=UTBL_OBJ1000368|FIELDS=D_KA1,D_KA2|VALUES=3000267,3000613</t>
  </si>
  <si>
    <t>TABLENAME=UTBL_OBJ1000368|FIELDS=D_KA1,D_KA2|VALUES=3000267,3000614</t>
  </si>
  <si>
    <t>TABLENAME=UTBL_OBJ1000368|FIELDS=D_KA1,D_KA2|VALUES=3000267,3000604</t>
  </si>
  <si>
    <t>2.1.24.</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</si>
  <si>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</si>
  <si>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</si>
  <si>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</si>
  <si>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</si>
  <si>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</si>
  <si>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</si>
  <si>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1.1.24.</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</si>
  <si>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</si>
  <si>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</si>
  <si>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</si>
  <si>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</si>
  <si>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</si>
  <si>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</si>
  <si>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</si>
  <si>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</si>
  <si>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</si>
  <si>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</si>
  <si>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</si>
  <si>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</si>
  <si>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</si>
  <si>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TABLENAME=UTBL_OBJ1000368|FIELDS=D_KA1,D_KA2|VALUES=3000209,3000601</t>
  </si>
  <si>
    <t>TABLENAME=UTBL_OBJ1000368|FIELDS=D_KA1,D_KA2|VALUES=3000209,3000615</t>
  </si>
  <si>
    <t>TABLENAME=UTBL_OBJ1000368|FIELDS=D_KA1,D_KA2|VALUES=3000221,3000611</t>
  </si>
  <si>
    <t>TABLENAME=UTBL_OBJ1000368|FIELDS=D_KA1,D_KA2|VALUES=3000221,3000613</t>
  </si>
  <si>
    <t>TABLENAME=UTBL_OBJ1000368|FIELDS=D_KA1,D_KA2|VALUES=3000221,3000614</t>
  </si>
  <si>
    <t>TABLENAME=UTBL_OBJ1000368|FIELDS=D_KA1,D_KA2|VALUES=3000277,3000613</t>
  </si>
  <si>
    <t>TABLENAME=UTBL_OBJ1000368|FIELDS=D_KA1,D_KA2|VALUES=3000019,3000610</t>
  </si>
  <si>
    <t>TABLENAME=UTBL_OBJ1000368|FIELDS=D_KA1,D_KA2|VALUES=3000121,3000604</t>
  </si>
  <si>
    <t>1.1.30.</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</si>
  <si>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</si>
  <si>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</si>
  <si>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</si>
  <si>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</si>
  <si>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</si>
  <si>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</si>
  <si>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</si>
  <si>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</si>
  <si>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</si>
  <si>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комунальной инфраструктуры,тарифов организации коммунального комплекса на подключение,надбавок к тарифам на товары и услуги организаций коммунального комплекса,надбавок к ценам(тарифам)для потребления</t>
  </si>
  <si>
    <t>TABLENAME=UTBL_OBJ1000368|FIELDS=D_KA1,D_KA2|VALUES=3000057,3000624</t>
  </si>
  <si>
    <t>РП-Г</t>
  </si>
  <si>
    <t>Постан.адм.Бур.района № 109 от 04.05.2011</t>
  </si>
  <si>
    <t>Постан.№ 392 от 01.12.2010</t>
  </si>
  <si>
    <t xml:space="preserve"> Решение РСНД №59  10.12.07"О назначении выборов депутатов Бурлинского районного Совета народных депутатов";№ 34 от 02.11.09 "Расходных обязательствах в системе управления адм.Бур.района" № 48 20.11.07 "Об утверж.Пол"о порядке пред.кредитовюрид.лицам из бюджета района"РешениеРСНД №45 от 09.12.2011 "О назначение выборов депутатов Бурлинского районногоСовета народных депутатов шестого ссозыва";№ 49 " О возложении полномочий окружных избирательных комиссий по выботам депутатов Бурл.районного Совета народных депутатов шестого созыва на избирательную комиссию мунн.образования Бурл.района Алт.кр"Устав МО поселения;</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</si>
  <si>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</si>
  <si>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</si>
  <si>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</si>
  <si>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</si>
  <si>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</si>
  <si>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</si>
  <si>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</si>
  <si>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</si>
  <si>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</si>
  <si>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мероприятия по укреплению материально-технической базы учреждений культуры</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</si>
  <si>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</si>
  <si>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</si>
  <si>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</si>
  <si>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</si>
  <si>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</si>
  <si>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</si>
  <si>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</si>
  <si>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</si>
  <si>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</si>
  <si>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TABLENAME=UTBL_OBJ1000368|FIELDS=D_KA1,D_KA2|VALUES=3000121,3000610</t>
  </si>
  <si>
    <t>TABLENAME=UTBL_OBJ1000368|FIELDS=D_KA1,D_KA2|VALUES=3000121,3000611</t>
  </si>
  <si>
    <t>TABLENAME=UTBL_OBJ1000368|FIELDS=D_KA1,D_KA2|VALUES=3000121,3000613</t>
  </si>
  <si>
    <t>TABLENAME=UTBL_OBJ1000368|FIELDS=D_KA1,D_KA2|VALUES=3000250,3000611</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</si>
  <si>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</si>
  <si>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</si>
  <si>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</si>
  <si>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</si>
  <si>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TABLENAME=UTBL_OBJ1000368|FIELDS=D_KA1,D_KA2|VALUES=3000127,3000619</t>
  </si>
  <si>
    <t>TABLENAME=UTBL_OBJ1000368|FIELDS=D_KA1,D_KA2|VALUES=3000127,3000620</t>
  </si>
  <si>
    <t>TABLENAME=UTBL_OBJ1000368|FIELDS=D_KA1,D_KA2|VALUES=3000127,3000622</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</si>
  <si>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</si>
  <si>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</si>
  <si>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</si>
  <si>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</si>
  <si>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</si>
  <si>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</si>
  <si>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</si>
  <si>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</si>
  <si>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</si>
  <si>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</si>
  <si>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</si>
  <si>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TABLENAME=UTBL_OBJ1000368|FIELDS=D_KA1,D_KA2|VALUES=3000447,3000617</t>
  </si>
  <si>
    <t>TABLENAME=UTBL_OBJ1000368|FIELDS=D_KA1,D_KA2|VALUES=3000447,3000618</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</si>
  <si>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</si>
  <si>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</si>
  <si>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</si>
  <si>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</si>
  <si>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TABLENAME=UTBL_OBJ1000368|FIELDS=D_KA1,D_KA2|VALUES=3000309,3000620</t>
  </si>
  <si>
    <t>TABLENAME=UTBL_OBJ1000368|FIELDS=D_KA1,D_KA2|VALUES=3000309,3000622</t>
  </si>
  <si>
    <t>Пост.Прав.РФ от 29.12.07 № 944</t>
  </si>
  <si>
    <t>TABLENAME=UTBL_OBJ1000368|FIELDS=D_KA1,D_KA2|VALUES=3000128,3000617</t>
  </si>
  <si>
    <t>TABLENAME=UTBL_OBJ1000368|FIELDS=D_KA1,D_KA2|VALUES=3000128,3000618</t>
  </si>
  <si>
    <t>TABLENAME=UTBL_OBJ1000368|FIELDS=D_KA1,D_KA2|VALUES=3000028,3000611</t>
  </si>
  <si>
    <t>TABLENAME=UTBL_OBJ1000368|FIELDS=D_KA1,D_KA2|VALUES=3000028,3000613</t>
  </si>
  <si>
    <t>TABLENAME=UTBL_OBJ1000368|FIELDS=D_KA1,D_KA2|VALUES=3000028,3000614</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</si>
  <si>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</si>
  <si>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</si>
  <si>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</si>
  <si>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</si>
  <si>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</si>
  <si>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TABLENAME=UTBL_OBJ1000368|FIELDS=D_KA1,D_KA2|VALUES=3000241,3000608</t>
  </si>
  <si>
    <t>TABLENAME=UTBL_OBJ1000368|FIELDS=D_KA1,D_KA2|VALUES=3000241,3000609</t>
  </si>
  <si>
    <t>финансирование расходов на содержание органов местного самоуправления муниципальных районов</t>
  </si>
  <si>
    <t>1.4.</t>
  </si>
  <si>
    <t>TABLENAME=UTBL_OBJ1000368|FIELDS=D_KA1,D_KA2|VALUES=3000128,3000622</t>
  </si>
  <si>
    <t>TABLENAME=UTBL_OBJ1000368|FIELDS=D_KA1,D_KA2|VALUES=3000309,3000619</t>
  </si>
  <si>
    <t>TABLENAME=UTBL_OBJ1000368|FIELDS=D_KA1,D_KA2|VALUES=3000227,3000624</t>
  </si>
  <si>
    <t>TABLENAME=UTBL_OBJ1000368|FIELDS=D_KA1,D_KA2|VALUES=3000055,3000611</t>
  </si>
  <si>
    <t>TABLENAME=UTBL_OBJ1000368|FIELDS=D_KA1,D_KA2|VALUES=3000055,3000613</t>
  </si>
  <si>
    <t>формирование, утверждение, исполнение бюджета поселения и контроль за исполнением данного бюджета</t>
  </si>
  <si>
    <t>РП-А-0800</t>
  </si>
  <si>
    <t>TABLENAME=UTBL_OBJ1000368|FIELDS=D_KA1,D_KA2|VALUES=3000053,3000601</t>
  </si>
  <si>
    <t>TABLENAME=UTBL_OBJ1000368|FIELDS=D_KA1,D_KA2|VALUES=3000124,3000620</t>
  </si>
  <si>
    <t>TABLENAME=UTBL_OBJ1000368|FIELDS=D_KA1,D_KA2|VALUES=3000240,3000611</t>
  </si>
  <si>
    <t>TABLENAME=UTBL_OBJ1000368|FIELDS=D_KA1,D_KA2|VALUES=3000287,3000608</t>
  </si>
  <si>
    <t>TABLENAME=UTBL_OBJ1000368|FIELDS=D_KA1,D_KA2|VALUES=3000287,3000609</t>
  </si>
  <si>
    <t>TABLENAME=UTBL_OBJ1000368|FIELDS=D_KA1,D_KA2|VALUES=3000287,3000610</t>
  </si>
  <si>
    <t>на организацию санаторно-курортеого лечения педагогических работников</t>
  </si>
  <si>
    <t>на предоставление единовременных денежных выплат отличникам и получившим золотые или серебрянные медали учащимся-выпусникам 11 классов общеобразовательных школ Алтайского края из многодетных семей</t>
  </si>
  <si>
    <t>на государственную поддержку малого и среднего предпринимательства,включая крестьянские(фермерские) хозяйства</t>
  </si>
  <si>
    <t>Целевые программы муниципального образования</t>
  </si>
  <si>
    <t>TABLENAME=UTBL_OBJ1000368|FIELDS=D_KA1,D_KA2|VALUES=3000285,3000609</t>
  </si>
  <si>
    <t>TABLENAME=UTBL_OBJ1000368|FIELDS=D_KA1,D_KA2|VALUES=3000285,3000610</t>
  </si>
  <si>
    <t>TABLENAME=UTBL_OBJ1000368|FIELDS=D_KA1,D_KA2|VALUES=3000106,3000619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</si>
  <si>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</si>
  <si>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</si>
  <si>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</si>
  <si>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</si>
  <si>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Нормативные правовые акты, договоры, соглашения Российской Федерации</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</si>
  <si>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</si>
  <si>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</si>
  <si>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</si>
  <si>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</si>
  <si>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</si>
  <si>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</si>
  <si>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</si>
  <si>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</si>
  <si>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</si>
  <si>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</si>
  <si>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</si>
  <si>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</si>
  <si>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TABLENAME=UTBL_OBJ1000368|FIELDS=D_KA1,D_KA2|VALUES=3000228,3000608</t>
  </si>
  <si>
    <t>TABLENAME=UTBL_OBJ1000368|FIELDS=D_KA1,D_KA2|VALUES=3000228,3000609</t>
  </si>
  <si>
    <t>TABLENAME=UTBL_OBJ1000368|FIELDS=D_KA1,D_KA2|VALUES=3000050,3000609</t>
  </si>
  <si>
    <t xml:space="preserve">ФЗ от 10.07.92 №3266-1"Об образовании" </t>
  </si>
  <si>
    <t>ст.55</t>
  </si>
  <si>
    <t>создание, развитие и обеспечение охраны лечебно-оздоровительных местностей и курортов местного значения на территории поселения</t>
  </si>
  <si>
    <t>РП-А-3600</t>
  </si>
  <si>
    <t>TABLENAME=UTBL_OBJ1000368|FIELDS=D_KA1,D_KA2|VALUES=3000128,3000601</t>
  </si>
  <si>
    <t>TABLENAME=UTBL_OBJ1000368|FIELDS=D_KA1,D_KA2|VALUES=3000128,3000615</t>
  </si>
  <si>
    <t>Рапор.Адм.Алт.кр№526-р от 12.12.11на реализацию мероприятий ,направленных на содействие развития молодежного предпринимательства</t>
  </si>
  <si>
    <t>Распор.Адм.Алт.кр №505-р от 30.11.2011</t>
  </si>
  <si>
    <t>0709 0804 1003</t>
  </si>
  <si>
    <t>Пост.адм.Алт.края от 05.02.08 №49 ; Закон Алт.края от 26.11.2010.№100-ЗС</t>
  </si>
  <si>
    <t>Закон Алт.края от 31.12.04 № 72- ЗС;Закон Алт.края от 26.11.2010.№100-ЗС</t>
  </si>
  <si>
    <t>Постановление Адм.Алт.края от 17.01.08 № 17;Закон Алт.края от 26.11.2010.№100-ЗС</t>
  </si>
  <si>
    <t>Закон Алт.края от 26.11.2010.№100-ЗС</t>
  </si>
  <si>
    <t>Закон Алт.кр от 12.07.05№54-ЗС "О наделение органов МСУ гос.поном.в области созд.и функц.адм.комиссий при местных администрациям";Закон Алт.края от 26.11.2010.№100-ЗС</t>
  </si>
  <si>
    <t>Закон Алт.кр от 11.11.05№99-ЗС "О наделение органов МСУ гос.поном.по гос.регист.актов гражд.сост.";Закон Алт.края от 26.11.2010.№100-ЗС</t>
  </si>
  <si>
    <t>Закон Алт.края от 31.12.04 № 75-ЗС "О надел.орг.МСУ гос.полн.в обл.созд.и фуннкц.ком.по делам несоверш.и защите их прав"; Закон Алт.края от 26.11.2010.№100-ЗС</t>
  </si>
  <si>
    <t>Закон Алт.кр.от 01.12.08 № 113-ЗС"Онадел. Органов местного самоупр.гос.полн.по выплате компен.затрат на воспитание и обучение детей на дому";Закон Алт.края от 26.11.2010.№100-ЗС</t>
  </si>
  <si>
    <t>Пост.адм.Алт.края от 13.02.07 №56;Закон Алт.края от 26.11.2010.№100-ЗС</t>
  </si>
  <si>
    <t xml:space="preserve"> 12.07.05</t>
  </si>
  <si>
    <t xml:space="preserve"> 07.12.2007</t>
  </si>
  <si>
    <t xml:space="preserve"> 28.11.2011</t>
  </si>
  <si>
    <t xml:space="preserve"> 05.02.08</t>
  </si>
  <si>
    <t xml:space="preserve"> 06.07.09</t>
  </si>
  <si>
    <t>Распор.адм.Бурл.района № 490-р от 18.11.2001;Закон Ал.кр. от 14.09.06 № 92-ЗС "О надел.орг. МСУ гос.полн. по обеспеч. жильем ветеранов, инвал.и семей имеющих детей инвал."Расп.адм.Алт.края от 14.08.09 № 279-р</t>
  </si>
  <si>
    <t>Распоряжение Адм.Алтайского края № 432-р от 14.10.2011; от 09.09.09 № 303-р</t>
  </si>
  <si>
    <t>TABLENAME=UTBL_OBJ1000368|FIELDS=D_KA1,D_KA2|VALUES=3000287,3000622</t>
  </si>
  <si>
    <t>TABLENAME=UTBL_OBJ1000368|FIELDS=D_KA1,D_KA2|VALUES=3000287,3000623</t>
  </si>
  <si>
    <t>TABLENAME=UTBL_OBJ1000368|FIELDS=D_KA1,D_KA2|VALUES=3000287,3000624</t>
  </si>
  <si>
    <t>TABLENAME=UTBL_OBJ1000368|FIELDS=D_KA1,D_KA2|VALUES=3000286,3000616</t>
  </si>
  <si>
    <t>TABLENAME=UTBL_OBJ1000368|FIELDS=D_KA1,D_KA2|VALUES=3000286,3000617</t>
  </si>
  <si>
    <t>TABLENAME=UTBL_OBJ1000368|FIELDS=D_KA1,D_KA2|VALUES=3000286,3000618</t>
  </si>
  <si>
    <t>TABLENAME=UTBL_OBJ1000368|FIELDS=D_KA1,D_KA2|VALUES=3000259,3000616</t>
  </si>
  <si>
    <t>TABLENAME=UTBL_OBJ1000368|FIELDS=D_KA1,D_KA2|VALUES=3000643,3000608</t>
  </si>
  <si>
    <t>TABLENAME=UTBL_OBJ1000368|FIELDS=D_KA1,D_KA2|VALUES=3000643,3000609</t>
  </si>
  <si>
    <t>на реализацию мероприятий по повышению уровня пожарной безопасности учреждений дошкольного образования</t>
  </si>
  <si>
    <t>Решение РСНД № 33 25.10.11 "О утановлении расходных обязательст Бурлинского района на 2012 за счет передаваемых  государственных полномочий "Решение РСНД № 23 29.10.13 "О утановлении расходных обязательст Бурлинского района на 2014 за счет передаваемых  государственных полномочий "</t>
  </si>
  <si>
    <t xml:space="preserve"> Постановление №244 21.09.06 ;Решение РСНД № 33 25.10.11 "О утановлении расходных обязательст Бурлинского района на 2012 за счет передаваемых  государственных полномочий "Решение РСНД № 23 29.10.13 "О утановлении расходных обязательст Бурлинского района на 2014 за счет передаваемых  государственных полномочий "</t>
  </si>
  <si>
    <t xml:space="preserve"> Постановление №77 28.12.04 "Функционирование  комиссий по делам несовершеннолетних и защите их прав"Решение РСНД № 33 25.10.11 "О утановлении расходных обязательст Бурлинского района на 2012 за счет передаваемых  государственных полномочий Решение РСНД № 23 29.10.13 "О утановлении расходных обязательст Бурлинского района на 2014 за счет передаваемых  государственных полномочий "</t>
  </si>
  <si>
    <t>Решение РСНД № 33 25.10.11 "О утановлении расходных обязательст Бурлинского района на 2012 за счет передаваемых  государственных полномочий "Решение РСНД № 23 29.10.13 "О утановлении расходных обязательст Бурлинского района на 2014 за счет передаваемых  государственных полномочий "Решение РСНД № 23 29.10.13 "О утановлении расходных обязательст Бурлинского района на 2014 за счет передаваемых  государственных полномочий "</t>
  </si>
  <si>
    <t>Постан.№03 от 17.01.2012 ;Решение РСНД № 33 25.10.11 "О утановлении расходных обязательст Бурлинского района на 2012 за счет передаваемых  государственных полномочий "Решение РСНД № 23 29.10.13 "О утановлении расходных обязательст Бурлинского района на 2014 за счет передаваемых  государственных полномочий "</t>
  </si>
  <si>
    <t>Решение № 51 23.11.10 "О утановлении расходных обязательст Бурлинского района на 2011 за счет передаваемых  государственных полномочий " Решение РСНД № 23 29.10.13 "О утановлении расходных обязательст Бурлинского района на 2014 за счет передаваемых  государственных полномочий "</t>
  </si>
  <si>
    <t xml:space="preserve"> Решение РСНД №59  10.12.07"О назначении выборов депутатов Бурлинского районного Совета народных депутатов";№ 34 от 02.11.09 №27 от 29.10.13"Расходных обязательствах в системе управления адм.Бур.района" № 48 20.11.07 "Об утверж.Пол"о порядке пред.кредитовюрид.лицам из бюджета района"РешениеРСНД №45 от 09.12.2011 "О назначение выборов депутатов Бурлинского районногоСовета народных депутатов шестого ссозыва";№ 49 " О возложении полномочий окружных избирательных комиссий по выботам депутатов Бурл.районного Совета народных депутатов шестого созыва на избирательную комиссию мунн.образования Бурл.района Алт.кр"</t>
  </si>
  <si>
    <t>Решение №57 от 23.11.10 ,№27 от 29.10.13"О расх. обяз. в системе образования Бурл. района"</t>
  </si>
  <si>
    <t xml:space="preserve">Решение РСНД № 25 от 25.04.2006 Решение РСНД  №52 от 23.11.10№25 от 29.10.13  "О расходных обязательствах в системе управления администрации Бурлинского района" </t>
  </si>
  <si>
    <t>Решение РСНД № 56 23.11.10. "О расходных обязательствах Управления по экономическому развитию,имущественным и земел.отношениям" Решение РСНД  от 02.11.09 № 36№26 от 29.10.13 "О расходных обязательствах Главного управления по экономике и имущественным отношениям адм.Бурл.района"</t>
  </si>
  <si>
    <t>Решение РСНД №55 от 23.09.2008 " О содержании единной дежурно-диспечерской службы"Постан.адм.Бурл.района№489 от 29.11.07; №93 от 24.03.09; № 570 от 30.12.11</t>
  </si>
  <si>
    <t xml:space="preserve">Постан.адм.Бурл.района №388 от 03.12.2012"Профилактика правонарушений В Бурлинском районе на 2013-2016гг" </t>
  </si>
  <si>
    <t>Пост.адм.Бурл.района №225 22.07.10"О программе по профилактике терроризма и экстремизма на терр района на 2010-2012 гг Пост.адм.Бурл.района №305 от 08.10.2012"О программе по профилактике терроризма и экстремизма на терр района на 2013-2015гг</t>
  </si>
  <si>
    <t>Пост.адм.Бурл.района №263 23.10.13"Об утверж. целев.программы"Развития образования в Бурлинском районе на 2014-2016 г"Пост.адм.Бурл.района №263 23.06.11"Об утверж. целев.программы"Развития образования в Бурлинском районе на 2011-2013 г;Решение РСНД  № 37 25.10.11№27 29.10.13""О расходных обязательствах в системе образования Бурлинского района"  №54 23.11.10 "О расходных обязательствах в системе образования Бурлинского района",28.04.09 №11"Об утверждении районной целевой программы"Развитие сети общеобразовательных учреждений в Бурлинском районе на 2009-2010 годы"</t>
  </si>
  <si>
    <t>Постан.адм.Бур.района № 329 31.1013"Об утверж.районной целевой программы "Культуры Бурл.района" на 2014-2015 г."Постан.адм.Бур.района № 427 30.09.11 "Об утверж.районной целевой программы "Культуры Бурл.района" на 2011-2013 г.";Решение РСНД № 38 от 25.10.11№28 29.10.13 "О расходных обязательствах отдела по культуре ,делам молодежи и спорту адм.Бурлинского района "</t>
  </si>
  <si>
    <t xml:space="preserve"> Пост.адм.Бурл.района № 337 08.11.13"Об утвер.мунц.цел.программы" О Гос.поддержке развития сел.хозяйства в Бурл.района на 2014 год"Пост.адм.Бурл.района № 467 19.10.11"Об утвер.мунц.цел.программы" О Гос.поддержке развития сел.хозяйства в Бурл.района на 2012 год" Пост. адм.Бур.района № 223 19.07.10; Постан.адм.района № 386 от 30.11.10" Об утверждении целевой районной прог. "О гос.поддержке развития сел.хозю в Бурл.районе"Постан.адм.района № 353 09.11.2013"Об утвер.мунц.цел.программы" О Гос.поддержке развития сел.хозяйства в Бурл.района на 2013 год" </t>
  </si>
  <si>
    <t>Решение РСНД от 27.02.09 № 08 " О размерах долж. окладов ОМУ Бурлинского района"Положение об оплате труда мун.сл.и работ.,осущ.тех.обсл.и обесп.деят. ОМУ "от 16.11.05 № 52"Об утвер. структуры адм.Бурл.района" ;№ 56 23.11.10 ,№ 34 24.06.08"Об утв.положения.о муниц.сл.в Бурл.р"№32 02.11.09 "Об утвер.Полож.адм.Бурл.района";№44 28.09.10"Об утверждении Положения о контрольно-счетной палате Бур.района Алт.кр."Пост.№159 29.04.11"О внес. изм.в пост.№270 30.08.10"О штат.распис.аппарата и органо адм.р"</t>
  </si>
  <si>
    <t>Постановление адм.Бурл.района № 441 от 03.10.2011"Об утверждении Положения о порядке предоставления единовременных денежных выплат отличникам и получившим золотые или серебрянные медали учащимся-выпусникам 11 классов общеобраз.школ Бурл.района из многодетных семей"</t>
  </si>
  <si>
    <t xml:space="preserve">Решение РСНД№ 09 от 26.04.11"Об утверждении схемы турриториального планирования МО Бурл.р." </t>
  </si>
  <si>
    <t>TABLENAME=UTBL_OBJ1000368|FIELDS=D_KA1,D_KA2|VALUES=3000112,3000614</t>
  </si>
  <si>
    <t>TABLENAME=UTBL_OBJ1000368|FIELDS=D_KA1,D_KA2|VALUES=3000120,3000611</t>
  </si>
  <si>
    <t>TABLENAME=UTBL_OBJ1000368|FIELDS=D_KA1,D_KA2|VALUES=3000120,3000613</t>
  </si>
  <si>
    <t>TABLENAME=UTBL_OBJ1000368|FIELDS=D_KA1,D_KA2|VALUES=3000116,3000608</t>
  </si>
  <si>
    <t>TABLENAME=UTBL_OBJ1000368|FIELDS=D_KA1,D_KA2|VALUES=3000116,3000609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</si>
  <si>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</si>
  <si>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</si>
  <si>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</si>
  <si>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</si>
  <si>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</si>
  <si>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</si>
  <si>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TABLENAME=UTBL_OBJ1000368|FIELDS=D_KA1,D_KA2|VALUES=3000124,3000604</t>
  </si>
  <si>
    <t>1.1.33.</t>
  </si>
  <si>
    <t>TABLENAME=UTBL_OBJ1000368|FIELDS=D_KA1,D_KA2|VALUES=3000291,3000601</t>
  </si>
  <si>
    <t>TABLENAME=UTBL_OBJ1000368|FIELDS=D_KA1,D_KA2|VALUES=3000291,3000615</t>
  </si>
  <si>
    <t>TABLENAME=UTBL_OBJ1000368|FIELDS=D_KA1,D_KA2|VALUES=3000295,3000613</t>
  </si>
  <si>
    <t>TABLENAME=UTBL_OBJ1000368|FIELDS=D_KA1,D_KA2|VALUES=3000295,3000614</t>
  </si>
  <si>
    <t>TABLENAME=UTBL_OBJ1000368|FIELDS=D_KA1,D_KA2|VALUES=3000295,3000604</t>
  </si>
  <si>
    <t>организация ритуальных услуг и содержание мест захоронения</t>
  </si>
  <si>
    <t>РП-А-3100</t>
  </si>
  <si>
    <t>TABLENAME=UTBL_OBJ1000368|FIELDS=D_KA1,D_KA2|VALUES=3000123,3000601</t>
  </si>
  <si>
    <t>TABLENAME=UTBL_OBJ1000368|FIELDS=D_KA1,D_KA2|VALUES=3000123,3000615</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</si>
  <si>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</si>
  <si>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</si>
  <si>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</si>
  <si>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</si>
  <si>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Целевые программы по профилактике правонарушений</t>
  </si>
  <si>
    <t>На обеспечении жильем молодых семей(софинанирование)</t>
  </si>
  <si>
    <t>TABLENAME=UTBL_OBJ1000368|FIELDS=D_KA1,D_KA2|VALUES=3000124,3000613</t>
  </si>
  <si>
    <t>TABLENAME=UTBL_OBJ1000368|FIELDS=D_KA1,D_KA2|VALUES=3000124,3000614</t>
  </si>
  <si>
    <t>TABLENAME=UTBL_OBJ1000368|FIELDS=D_KA1,D_KA2|VALUES=3000298,3000610</t>
  </si>
  <si>
    <t>TABLENAME=UTBL_OBJ1000368|FIELDS=D_KA1,D_KA2|VALUES=3000298,3000611</t>
  </si>
  <si>
    <t>TABLENAME=UTBL_OBJ1000368|FIELDS=D_KA1,D_KA2|VALUES=3000113,3000619</t>
  </si>
  <si>
    <t>TABLENAME=UTBL_OBJ1000368|FIELDS=D_KA1,D_KA2|VALUES=3000233,3000614</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</si>
  <si>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</si>
  <si>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</si>
  <si>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</si>
  <si>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</si>
  <si>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Расходы на централизованную бухгалтерию поселеий</t>
  </si>
  <si>
    <t>TABLENAME=UTBL_OBJ1000368|FIELDS=D_KA1,D_KA2|VALUES=3000120,3000608</t>
  </si>
  <si>
    <t>TABLENAME=UTBL_OBJ1000368|FIELDS=D_KA1,D_KA2|VALUES=3000120,3000609</t>
  </si>
  <si>
    <t>TABLENAME=UTBL_OBJ1000368|FIELDS=D_KA1,D_KA2|VALUES=3000120,3000610</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</si>
  <si>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</si>
  <si>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</si>
  <si>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</si>
  <si>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</si>
  <si>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</si>
  <si>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</si>
  <si>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TABLENAME=UTBL_OBJ1000368|FIELDS=D_KA1,D_KA2|VALUES=3000112,3000611</t>
  </si>
  <si>
    <t>TABLENAME=UTBL_OBJ1000368|FIELDS=D_KA1,D_KA2|VALUES=3000112,3000613</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</si>
  <si>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</si>
  <si>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</si>
  <si>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</si>
  <si>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</si>
  <si>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TABLENAME=UTBL_OBJ1000368|FIELDS=D_KA1,D_KA2|VALUES=3000274,3000618</t>
  </si>
  <si>
    <t>TABLENAME=UTBL_OBJ1000368|FIELDS=D_KA1,D_KA2|VALUES=3000304,3000624</t>
  </si>
  <si>
    <t>TABLENAME=UTBL_OBJ1000368|FIELDS=D_KA1,D_KA2|VALUES=3000304,3000608</t>
  </si>
  <si>
    <t>TABLENAME=UTBL_OBJ1000368|FIELDS=D_KA1,D_KA2|VALUES=3000304,3000609</t>
  </si>
  <si>
    <t>TABLENAME=UTBL_OBJ1000368|FIELDS=D_KA1,D_KA2|VALUES=3000129,3000622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</si>
  <si>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</si>
  <si>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</si>
  <si>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</si>
  <si>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</si>
  <si>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</si>
  <si>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</si>
  <si>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</si>
  <si>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TABLENAME=UTBL_OBJ1000368|FIELDS=D_KA1,D_KA2|VALUES=3000054,3000624</t>
  </si>
  <si>
    <t>TABLENAME=UTBL_OBJ1000368|FIELDS=D_KA1,D_KA2|VALUES=3000242,3000614</t>
  </si>
  <si>
    <t>TABLENAME=UTBL_OBJ1000368|FIELDS=D_KA1,D_KA2|VALUES=3000242,3000604</t>
  </si>
  <si>
    <t>2.1.17.</t>
  </si>
  <si>
    <t>организация мероприятий межпоселенческого характера по охране окружающей среды</t>
  </si>
  <si>
    <t>РМ-А-1700</t>
  </si>
  <si>
    <t>TABLENAME=UTBL_OBJ1000368|FIELDS=D_KA1,D_KA2|VALUES=3000210,3000618</t>
  </si>
  <si>
    <t>TABLENAME=UTBL_OBJ1000368|FIELDS=D_KA1,D_KA2|VALUES=3000056,3000622</t>
  </si>
  <si>
    <t>TABLENAME=UTBL_OBJ1000368|FIELDS=D_KA1,D_KA2|VALUES=3000056,3000623</t>
  </si>
  <si>
    <t>TABLENAME=UTBL_OBJ1000368|FIELDS=D_KA1,D_KA2|VALUES=3000056,3000624</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</si>
  <si>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</si>
  <si>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</si>
  <si>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</si>
  <si>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</si>
  <si>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</si>
  <si>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</si>
  <si>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</si>
  <si>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</si>
  <si>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</si>
  <si>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</si>
  <si>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TABLENAME=UTBL_OBJ1000368|FIELDS=D_KA1,D_KA2|VALUES=3000049,3000604</t>
  </si>
  <si>
    <t>1.1.4.</t>
  </si>
  <si>
    <t>TABLENAME=UTBL_OBJ1000368|FIELDS=D_KA1,D_KA2|VALUES=3000053,3000619</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</si>
  <si>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</si>
  <si>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</si>
  <si>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</si>
  <si>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</si>
  <si>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</si>
  <si>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TABLENAME=UTBL_OBJ1000368|FIELDS=D_KA1,D_KA2|VALUES=3000286,3000614</t>
  </si>
  <si>
    <t>TABLENAME=UTBL_OBJ1000368|FIELDS=D_KA1,D_KA2|VALUES=3000286,3000604</t>
  </si>
  <si>
    <t>2.1.30.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</si>
  <si>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</si>
  <si>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</si>
  <si>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</si>
  <si>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</si>
  <si>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</si>
  <si>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</si>
  <si>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</si>
  <si>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</si>
  <si>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</si>
  <si>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</si>
  <si>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</si>
  <si>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</si>
  <si>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</si>
  <si>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</si>
  <si>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</si>
  <si>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</si>
  <si>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</si>
  <si>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TABLENAME=UTBL_OBJ1000368|FIELDS=D_KA1,D_KA2|VALUES=3000242,3000611</t>
  </si>
  <si>
    <t>TABLENAME=UTBL_OBJ1000368|FIELDS=D_KA1,D_KA2|VALUES=3000112,3000604</t>
  </si>
  <si>
    <t>TABLENAME=UTBL_OBJ1000368|FIELDS=D_KA1,D_KA2|VALUES=3000124,3000601</t>
  </si>
  <si>
    <t>TABLENAME=UTBL_OBJ1000368|FIELDS=D_KA1,D_KA2|VALUES=3000124,3000615</t>
  </si>
  <si>
    <t>TABLENAME=UTBL_OBJ1000368|FIELDS=D_KA1,D_KA2|VALUES=3000124,3000616</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</si>
  <si>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</si>
  <si>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</si>
  <si>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</si>
  <si>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</si>
  <si>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</si>
  <si>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TABLENAME=UTBL_OBJ1000368|FIELDS=D_KA1,D_KA2|VALUES=3000286,3000601</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</si>
  <si>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</si>
  <si>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</si>
  <si>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</si>
  <si>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</si>
  <si>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TABLENAME=UTBL_OBJ1000368|FIELDS=D_KA1,D_KA2|VALUES=3000117,3000616</t>
  </si>
  <si>
    <t>TABLENAME=UTBL_OBJ1000368|FIELDS=D_KA1,D_KA2|VALUES=3000117,3000617</t>
  </si>
  <si>
    <t>TABLENAME=UTBL_OBJ1000368|FIELDS=D_KA1,D_KA2|VALUES=3000117,3000618</t>
  </si>
  <si>
    <t>0107</t>
  </si>
  <si>
    <t>п.7 ч.1 ст.17</t>
  </si>
  <si>
    <t>TABLENAME=UTBL_OBJ1000368|FIELDS=D_KA1,D_KA2|VALUES=3000124,3000619</t>
  </si>
  <si>
    <t>Закон Алт.кр.от 14.11.07 № 125-ЗС "О краевом бюджете на 2008 год  и плановый период 2009 и 2010 годов"</t>
  </si>
  <si>
    <t>ФЗ от 12.01.95 № 5-ФЗ "О ветеранах", от 24.11.95 № 181-ФЗ "О соц.защите инвал. В РФ"</t>
  </si>
  <si>
    <t>Закон Ал.кр. от 14.09.06 № 92-ЗС "О надел.орг. МСУ гос.полн. по обеспеч. жильем ветеранов, инвал.и семей имеющих детей инвал."</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</si>
  <si>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</si>
  <si>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</si>
  <si>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</si>
  <si>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</si>
  <si>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</si>
  <si>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</si>
  <si>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TABLENAME=UTBL_OBJ1000368|FIELDS=D_KA1,D_KA2|VALUES=3000113,3000611</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</si>
  <si>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</si>
  <si>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</si>
  <si>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</si>
  <si>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</si>
  <si>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на модернизацию региональных систем общего образования</t>
  </si>
  <si>
    <t>на обеспечение условий для развития физ.культуры и спорта</t>
  </si>
  <si>
    <t>на составление списков кандидатов в присяжные заседатели федеральных судов</t>
  </si>
  <si>
    <t>на выплату стимулирующих надбавок педагогическим работникам муниципальных дошкольных образовательных учреждений</t>
  </si>
  <si>
    <t>TABLENAME=UTBL_OBJ1000368|FIELDS=D_KA1,D_KA2|VALUES=3000233,3000609</t>
  </si>
  <si>
    <t>TABLENAME=UTBL_OBJ1000368|FIELDS=D_KA1,D_KA2|VALUES=3000233,3000610</t>
  </si>
  <si>
    <t>TABLENAME=UTBL_OBJ1000368|FIELDS=D_KA1,D_KA2|VALUES=3000299,3000615</t>
  </si>
  <si>
    <t>TABLENAME=UTBL_OBJ1000368|FIELDS=D_KA1,D_KA2|VALUES=3000299,3000616</t>
  </si>
  <si>
    <t>TABLENAME=UTBL_OBJ1000368|FIELDS=D_KA1,D_KA2|VALUES=3000299,3000617</t>
  </si>
  <si>
    <t>0114</t>
  </si>
  <si>
    <t>TABLENAME=UTBL_OBJ1000368|FIELDS=D_KA1,D_KA2|VALUES=3000299,3000624</t>
  </si>
  <si>
    <t>TABLENAME=UTBL_OBJ1000368|FIELDS=D_KA1,D_KA2|VALUES=3000241,3000618</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</si>
  <si>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</si>
  <si>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</si>
  <si>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</si>
  <si>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</si>
  <si>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</si>
  <si>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</si>
  <si>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</si>
  <si>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абз.25п.1ст15</t>
  </si>
  <si>
    <t>абз.26п.1ст15</t>
  </si>
  <si>
    <t>абз.27п.1ст15</t>
  </si>
  <si>
    <t>абз.28п.1ст15</t>
  </si>
  <si>
    <t>Л.А.Кононенко</t>
  </si>
  <si>
    <t>Л.В.Зезикова</t>
  </si>
  <si>
    <t xml:space="preserve">Подготовила     Начальник бюджетной отдела                               </t>
  </si>
  <si>
    <t>Председатель комитета по финансам,налоговой и кредитной политике администрации Бурлинского района</t>
  </si>
  <si>
    <t>ст.14 п.1</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</si>
  <si>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</si>
  <si>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</si>
  <si>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</si>
  <si>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</si>
  <si>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</si>
  <si>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</si>
  <si>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</si>
  <si>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</si>
  <si>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</si>
  <si>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</si>
  <si>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</si>
  <si>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</si>
  <si>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</si>
  <si>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TABLENAME=UTBL_OBJ1000368|FIELDS=D_KA1,D_KA2|VALUES=3000122,3000601</t>
  </si>
  <si>
    <t>абз.2п.1ст15</t>
  </si>
  <si>
    <t>абз.3п.1ст15</t>
  </si>
  <si>
    <t>абз.4п.1ст15</t>
  </si>
  <si>
    <t>абз.5п.1ст15</t>
  </si>
  <si>
    <t>абз.6п.1ст15</t>
  </si>
  <si>
    <t>абз.7п.1ст15</t>
  </si>
  <si>
    <t>абз.8п.1ст15</t>
  </si>
  <si>
    <t>абз.9п.1ст15</t>
  </si>
  <si>
    <t>абз.6,1п.1ст15</t>
  </si>
  <si>
    <t>абз.11п.1ст15</t>
  </si>
  <si>
    <t>абз.12п.1ст15</t>
  </si>
  <si>
    <t>абз.13п.1ст15</t>
  </si>
  <si>
    <t>абз.14п.1ст15</t>
  </si>
  <si>
    <t>абз.15п.1ст15</t>
  </si>
  <si>
    <t>абз.15,1п.1ст15</t>
  </si>
  <si>
    <t>абз.16п.1ст15</t>
  </si>
  <si>
    <t>абз.17п.1ст15</t>
  </si>
  <si>
    <t>абз.18п.1ст15</t>
  </si>
  <si>
    <t>абз.19п.1ст15</t>
  </si>
  <si>
    <t>абз.19.1п.1ст15</t>
  </si>
  <si>
    <t>абз.19.2п.1ст15</t>
  </si>
  <si>
    <t>абз.20п.1ст15</t>
  </si>
  <si>
    <t>абз.21п.1ст15</t>
  </si>
  <si>
    <t>абз.22п.1ст15</t>
  </si>
  <si>
    <t>абз.23п.1ст15</t>
  </si>
  <si>
    <t>абз.24п.1ст15</t>
  </si>
  <si>
    <t>TABLENAME=UTBL_OBJ1000368|FIELDS=D_KA1,D_KA2|VALUES=3000121,3000616</t>
  </si>
  <si>
    <t>TABLENAME=UTBL_OBJ1000368|FIELDS=D_KA1,D_KA2|VALUES=3000129,3000617</t>
  </si>
  <si>
    <t>TABLENAME=UTBL_OBJ1000368|FIELDS=D_KA1,D_KA2|VALUES=3000116,3000614</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</si>
  <si>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</si>
  <si>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</si>
  <si>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</si>
  <si>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</si>
  <si>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</si>
  <si>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</si>
  <si>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</si>
  <si>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</si>
  <si>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</si>
  <si>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</si>
  <si>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</si>
  <si>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</si>
  <si>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</si>
  <si>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</si>
  <si>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</si>
  <si>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</si>
  <si>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</si>
  <si>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</si>
  <si>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</si>
  <si>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0102 ,0103 ,0104, 0106,0113, 0709, 0804</t>
  </si>
  <si>
    <t>0804, 0709</t>
  </si>
  <si>
    <t>TABLENAME=UTBL_OBJ1000368|FIELDS=D_KA1,D_KA2|VALUES=3000285,3000615</t>
  </si>
  <si>
    <t>TABLENAME=UTBL_OBJ1000368|FIELDS=D_KA1,D_KA2|VALUES=3000285,3000616</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</si>
  <si>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</si>
  <si>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</si>
  <si>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</si>
  <si>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</si>
  <si>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</si>
  <si>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</si>
  <si>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</si>
  <si>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</si>
  <si>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</si>
  <si>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</si>
  <si>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</si>
  <si>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</si>
  <si>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Фзот 15.11.97 № 143-ФЗ"Об актах гражданского состояния"</t>
  </si>
  <si>
    <t>ФЗ от 28.03.98 № 53-ФЗ"О воинской обязанности и военной службе"</t>
  </si>
  <si>
    <t>Закон Алт.кр.от 06.07.06 № 65-ЗС "О надел. орг.МСУ гос.полн.по расчету и предост.субв.на осущ.перв.воинск.учета на террит.где отсутст.воен.комисариаты"</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</si>
  <si>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</si>
  <si>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</si>
  <si>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TABLENAME=UTBL_OBJ1000368|FIELDS=D_KA1,D_KA2|VALUES=3000286,3000623</t>
  </si>
  <si>
    <t>TABLENAME=UTBL_OBJ1000368|FIELDS=D_KA1,D_KA2|VALUES=3000291,3000609</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</si>
  <si>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</si>
  <si>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</si>
  <si>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</si>
  <si>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</si>
  <si>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</si>
  <si>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</si>
  <si>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</si>
  <si>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</si>
  <si>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</si>
  <si>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</si>
  <si>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</si>
  <si>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</si>
  <si>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</si>
  <si>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</si>
  <si>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</si>
  <si>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</si>
  <si>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TABLENAME=UTBL_OBJ1000368|FIELDS=D_KA1,D_KA2|VALUES=3000111,3000624</t>
  </si>
  <si>
    <t>TABLENAME=UTBL_OBJ1000368|FIELDS=D_KA1,D_KA2|VALUES=3000111,3000608</t>
  </si>
  <si>
    <t>TABLENAME=UTBL_OBJ1000368|FIELDS=D_KA1,D_KA2|VALUES=3000111,3000609</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</si>
  <si>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</si>
  <si>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</si>
  <si>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</si>
  <si>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</si>
  <si>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</si>
  <si>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29</t>
  </si>
  <si>
    <t>TABLENAME=UTBL_OBJ1000368|FIELDS=D_KA1,D_KA2|VALUES=3000216,3000616</t>
  </si>
  <si>
    <t>TABLENAME=UTBL_OBJ1000368|FIELDS=D_KA1,D_KA2|VALUES=3000216,3000617</t>
  </si>
  <si>
    <t>TABLENAME=UTBL_OBJ1000368|FIELDS=D_KA1,D_KA2|VALUES=3000216,3000618</t>
  </si>
  <si>
    <t>TABLENAME=UTBL_OBJ1000368|FIELDS=D_KA1,D_KA2|VALUES=3000114,3000617</t>
  </si>
  <si>
    <t>TABLENAME=UTBL_OBJ1000368|FIELDS=D_KA1,D_KA2|VALUES=3000114,3000618</t>
  </si>
  <si>
    <t>TABLENAME=UTBL_OBJ1000368|FIELDS=D_KA1,D_KA2|VALUES=3000241,3000617</t>
  </si>
  <si>
    <t>TABLENAME=UTBL_OBJ1000368|FIELDS=D_KA1,D_KA2|VALUES=3000254,3000604</t>
  </si>
  <si>
    <t>2.1.21.</t>
  </si>
  <si>
    <t>TABLENAME=UTBL_OBJ1000368|FIELDS=D_KA1,D_KA2|VALUES=3000050,3000610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</si>
  <si>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</si>
  <si>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</si>
  <si>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</si>
  <si>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</si>
  <si>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TABLENAME=UTBL_OBJ1000368|FIELDS=D_KA1,D_KA2|VALUES=3000131,3000622</t>
  </si>
  <si>
    <t>TABLENAME=UTBL_OBJ1000368|FIELDS=D_KA1,D_KA2|VALUES=3000131,3000623</t>
  </si>
  <si>
    <t>TABLENAME=UTBL_OBJ1000368|FIELDS=D_KA1,D_KA2|VALUES=3000131,3000624</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</si>
  <si>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</si>
  <si>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</si>
  <si>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</si>
  <si>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</si>
  <si>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</si>
  <si>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</si>
  <si>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</si>
  <si>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</si>
  <si>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</si>
  <si>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</si>
  <si>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</si>
  <si>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</si>
  <si>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</si>
  <si>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</si>
  <si>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</si>
  <si>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</si>
  <si>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</si>
  <si>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</si>
  <si>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TABLENAME=UTBL_OBJ1000368|FIELDS=D_KA1,D_KA2|VALUES=3000228,3000601</t>
  </si>
  <si>
    <t>TABLENAME=UTBL_OBJ1000368|FIELDS=D_KA1,D_KA2|VALUES=3000051,3000615</t>
  </si>
  <si>
    <t>TABLENAME=UTBL_OBJ1000368|FIELDS=D_KA1,D_KA2|VALUES=3000116,3000624</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</si>
  <si>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</si>
  <si>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</si>
  <si>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</si>
  <si>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</si>
  <si>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</si>
  <si>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</si>
  <si>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</si>
  <si>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</si>
  <si>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</si>
  <si>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</si>
  <si>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</si>
  <si>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</si>
  <si>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TABLENAME=UTBL_OBJ1000368|FIELDS=D_KA1,D_KA2|VALUES=3000288,3000618</t>
  </si>
  <si>
    <t>TABLENAME=UTBL_OBJ1000368|FIELDS=D_KA1,D_KA2|VALUES=3000229,3000624</t>
  </si>
  <si>
    <t>TABLENAME=UTBL_OBJ1000368|FIELDS=D_KA1,D_KA2|VALUES=3000229,3000608</t>
  </si>
  <si>
    <t>TABLENAME=UTBL_OBJ1000368|FIELDS=D_KA1,D_KA2|VALUES=3000229,3000609</t>
  </si>
  <si>
    <t>Постан.Адм.Алт.кр от 31.01.2008 № 45</t>
  </si>
  <si>
    <t>31,01,2008</t>
  </si>
  <si>
    <t>Решение №72 16.12.08 г  "Муниципальная программа содействие занятости населения Бурлинского района "</t>
  </si>
  <si>
    <t>TABLENAME=UTBL_OBJ1000368|FIELDS=D_KA1,D_KA2|VALUES=3000287,3000616</t>
  </si>
  <si>
    <t>TABLENAME=UTBL_OBJ1000368|FIELDS=D_KA1,D_KA2|VALUES=3000287,3000617</t>
  </si>
  <si>
    <t>TABLENAME=UTBL_OBJ1000368|FIELDS=D_KA1,D_KA2|VALUES=3000295,3000611</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</si>
  <si>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</si>
  <si>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</si>
  <si>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</si>
  <si>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</si>
  <si>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</si>
  <si>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</si>
  <si>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</si>
  <si>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</si>
  <si>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</si>
  <si>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</si>
  <si>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TABLENAME=UTBL_OBJ1000368|FIELDS=D_KA1,D_KA2|VALUES=3000054,3000615</t>
  </si>
  <si>
    <t>TABLENAME=UTBL_OBJ1000368|FIELDS=D_KA1,D_KA2|VALUES=3000298,3000608</t>
  </si>
  <si>
    <t>TABLENAME=UTBL_OBJ1000368|FIELDS=D_KA1,D_KA2|VALUES=3000298,3000609</t>
  </si>
  <si>
    <t>TABLENAME=UTBL_OBJ1000368|FIELDS=D_KA1,D_KA2|VALUES=3000209,3000604</t>
  </si>
  <si>
    <t>2.1.3.</t>
  </si>
  <si>
    <t>РМ-А-0300</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</si>
  <si>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</si>
  <si>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</si>
  <si>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</si>
  <si>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</si>
  <si>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</si>
  <si>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</si>
  <si>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На осуществление федеральных полномочий по государственной регистрации актов гражданского состояния</t>
  </si>
  <si>
    <t>TABLENAME=UTBL_OBJ1000368|FIELDS=D_KA1,D_KA2|VALUES=3000240,3000604</t>
  </si>
  <si>
    <t>2.1.15.</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</si>
  <si>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</si>
  <si>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</si>
  <si>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</si>
  <si>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</si>
  <si>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</si>
  <si>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TABLENAME=UTBL_OBJ1000368|FIELDS=D_KA1,D_KA2|VALUES=3000054,3000616</t>
  </si>
  <si>
    <t>TABLENAME=UTBL_OBJ1000368|FIELDS=D_KA1,D_KA2|VALUES=3000054,3000617</t>
  </si>
  <si>
    <t>TABLENAME=UTBL_OBJ1000368|FIELDS=D_KA1,D_KA2|VALUES=3000054,3000618</t>
  </si>
  <si>
    <t>TABLENAME=UTBL_OBJ1000368|FIELDS=D_KA1,D_KA2|VALUES=3000055,3000608</t>
  </si>
  <si>
    <t>TABLENAME=UTBL_OBJ1000368|FIELDS=D_KA1,D_KA2|VALUES=3000055,3000609</t>
  </si>
  <si>
    <t>TABLENAME=UTBL_OBJ1000368|FIELDS=D_KA1,D_KA2|VALUES=3000055,3000610</t>
  </si>
  <si>
    <t>TABLENAME=UTBL_OBJ1000368|FIELDS=D_KA1,D_KA2|VALUES=3000105,3000614</t>
  </si>
  <si>
    <t>TABLENAME=UTBL_OBJ1000368|FIELDS=D_KA1,D_KA2|VALUES=3000105,3000604</t>
  </si>
  <si>
    <t>1.1.14.</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</si>
  <si>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</si>
  <si>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</si>
  <si>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</si>
  <si>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</si>
  <si>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</si>
  <si>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TABLENAME=UTBL_OBJ1000368|FIELDS=D_KA1,D_KA2|VALUES=3000274,3000622</t>
  </si>
  <si>
    <t>TABLENAME=UTBL_OBJ1000368|FIELDS=D_KA1,D_KA2|VALUES=3000274,3000623</t>
  </si>
  <si>
    <t>TABLENAME=UTBL_OBJ1000368|FIELDS=D_KA1,D_KA2|VALUES=3000274,3000624</t>
  </si>
  <si>
    <t>TABLENAME=UTBL_OBJ1000368|FIELDS=D_KA1,D_KA2|VALUES=3000028,3000608</t>
  </si>
  <si>
    <t>TABLENAME=UTBL_OBJ1000368|FIELDS=D_KA1,D_KA2|VALUES=3000028,3000609</t>
  </si>
  <si>
    <t>TABLENAME=UTBL_OBJ1000368|FIELDS=D_KA1,D_KA2|VALUES=3000028,3000610</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</si>
  <si>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</si>
  <si>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</si>
  <si>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</si>
  <si>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</si>
  <si>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</si>
  <si>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Решение 25.04.06 № 24" О районной целевой  программе"Улучшение  жилищных условий населения в Бурлинском районе до 2010 г"</t>
  </si>
  <si>
    <t>Резервный фонд</t>
  </si>
  <si>
    <t>TABLENAME=UTBL_OBJ1000368|FIELDS=D_KA1,D_KA2|VALUES=3000226,3000616</t>
  </si>
  <si>
    <t>TABLENAME=UTBL_OBJ1000368|FIELDS=D_KA1,D_KA2|VALUES=3000128,3000623</t>
  </si>
  <si>
    <t>TABLENAME=UTBL_OBJ1000368|FIELDS=D_KA1,D_KA2|VALUES=3000128,3000624</t>
  </si>
  <si>
    <t>TABLENAME=UTBL_OBJ1000368|FIELDS=D_KA1,D_KA2|VALUES=3000128,3000608</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</si>
  <si>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</si>
  <si>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</si>
  <si>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</si>
  <si>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</si>
  <si>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</si>
  <si>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</si>
  <si>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</si>
  <si>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</si>
  <si>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</si>
  <si>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</si>
  <si>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</si>
  <si>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</si>
  <si>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</si>
  <si>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</si>
  <si>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</si>
  <si>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</si>
  <si>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TABLENAME=UTBL_OBJ1000368|FIELDS=D_KA1,D_KA2|VALUES=3000124,3000618</t>
  </si>
  <si>
    <t>TABLENAME=UTBL_OBJ1000368|FIELDS=D_KA1,D_KA2|VALUES=3000107,3000613</t>
  </si>
  <si>
    <t>TABLENAME=UTBL_OBJ1000368|FIELDS=D_KA1,D_KA2|VALUES=3000107,3000614</t>
  </si>
  <si>
    <t>0309</t>
  </si>
  <si>
    <t>0602</t>
  </si>
  <si>
    <t>TABLENAME=UTBL_OBJ1000368|FIELDS=D_KA1,D_KA2|VALUES=3000210,3000608</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</si>
  <si>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</si>
  <si>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</si>
  <si>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</si>
  <si>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</si>
  <si>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</si>
  <si>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</si>
  <si>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</si>
  <si>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</si>
  <si>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</si>
  <si>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</si>
  <si>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TABLENAME=UTBL_OBJ1000368|FIELDS=D_KA1,D_KA2|VALUES=3000130,3000611</t>
  </si>
  <si>
    <t>TABLENAME=UTBL_OBJ1000368|FIELDS=D_KA1,D_KA2|VALUES=3000130,3000613</t>
  </si>
  <si>
    <t>TABLENAME=UTBL_OBJ1000368|FIELDS=D_KA1,D_KA2|VALUES=3000130,3000614</t>
  </si>
  <si>
    <t>TABLENAME=UTBL_OBJ1000368|FIELDS=D_KA1,D_KA2|VALUES=3000242,3000613</t>
  </si>
  <si>
    <t>п.2.4</t>
  </si>
  <si>
    <t>Занятость населения</t>
  </si>
  <si>
    <t>TABLENAME=UTBL_OBJ1000368|FIELDS=D_KA1,D_KA2|VALUES=3000243,3000619</t>
  </si>
  <si>
    <t>TABLENAME=UTBL_OBJ1000368|FIELDS=D_KA1,D_KA2|VALUES=3000243,3000620</t>
  </si>
  <si>
    <t>TABLENAME=UTBL_OBJ1000368|FIELDS=D_KA1,D_KA2|VALUES=3000123,3000620</t>
  </si>
  <si>
    <t>TABLENAME=UTBL_OBJ1000368|FIELDS=D_KA1,D_KA2|VALUES=3000123,3000622</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</si>
  <si>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</si>
  <si>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</si>
  <si>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</si>
  <si>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</si>
  <si>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TABLENAME=UTBL_OBJ1000368|FIELDS=D_KA1,D_KA2|VALUES=3000300,3000601</t>
  </si>
  <si>
    <t>TABLENAME=UTBL_OBJ1000368|FIELDS=D_KA1,D_KA2|VALUES=3000300,3000615</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</si>
  <si>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</si>
  <si>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</si>
  <si>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</si>
  <si>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</si>
  <si>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</si>
  <si>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</si>
  <si>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</si>
  <si>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</si>
  <si>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t>
  </si>
  <si>
    <t>РП-А-2100</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</si>
  <si>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</si>
  <si>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</si>
  <si>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</si>
  <si>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</si>
  <si>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</si>
  <si>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TABLENAME=UTBL_OBJ1000368|FIELDS=D_KA1,D_KA2|VALUES=3000230,3000614</t>
  </si>
  <si>
    <t>TABLENAME=UTBL_OBJ1000368|FIELDS=D_KA1,D_KA2|VALUES=3000230,3000604</t>
  </si>
  <si>
    <t>TABLENAME=UTBL_OBJ1000368|FIELDS=D_KA1,D_KA2|VALUES=3000225,3000613</t>
  </si>
  <si>
    <t>TABLENAME=UTBL_OBJ1000368|FIELDS=D_KA1,D_KA2|VALUES=3000225,3000614</t>
  </si>
  <si>
    <t>TABLENAME=UTBL_OBJ1000368|FIELDS=D_KA1,D_KA2|VALUES=3000225,3000604</t>
  </si>
  <si>
    <t>2.1.8.</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</si>
  <si>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</si>
  <si>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</si>
  <si>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</si>
  <si>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</si>
  <si>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</si>
  <si>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</si>
  <si>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TABLENAME=UTBL_OBJ1000368|FIELDS=D_KA1,D_KA2|VALUES=3000243,3000610</t>
  </si>
  <si>
    <t>TABLENAME=UTBL_OBJ1000368|FIELDS=D_KA1,D_KA2|VALUES=3000243,3000611</t>
  </si>
  <si>
    <t>TABLENAME=UTBL_OBJ1000368|FIELDS=D_KA1,D_KA2|VALUES=3000243,3000613</t>
  </si>
  <si>
    <t>TABLENAME=UTBL_OBJ1000368|FIELDS=D_KA1,D_KA2|VALUES=3000258,3000623</t>
  </si>
  <si>
    <t>TABLENAME=UTBL_OBJ1000368|FIELDS=D_KA1,D_KA2|VALUES=3000258,3000624</t>
  </si>
  <si>
    <t>ФЗ от 06.10.03 №131-ФЗ "Об общих принципах  организации местного самоуправления в РФ"</t>
  </si>
  <si>
    <t>ФЗ 06.10.03 №131-ФЗ "Об общих принципах  организации местного самоуправления в РФ"</t>
  </si>
  <si>
    <t>0707,0709</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</si>
  <si>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</si>
  <si>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</si>
  <si>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</si>
  <si>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</si>
  <si>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TABLENAME=UTBL_OBJ1000368|FIELDS=D_KA1,D_KA2|VALUES=3000286,3000610</t>
  </si>
  <si>
    <t>TABLENAME=UTBL_OBJ1000368|FIELDS=D_KA1,D_KA2|VALUES=3000286,3000611</t>
  </si>
  <si>
    <t>TABLENAME=UTBL_OBJ1000368|FIELDS=D_KA1,D_KA2|VALUES=3000286,3000613</t>
  </si>
  <si>
    <t>Процентные платежи по муниципальному долгу</t>
  </si>
  <si>
    <t>TABLENAME=UTBL_OBJ1000368|FIELDS=D_KA1,D_KA2|VALUES=3000055,3000614</t>
  </si>
  <si>
    <t>TABLENAME=UTBL_OBJ1000368|FIELDS=D_KA1,D_KA2|VALUES=3000114,3000601</t>
  </si>
  <si>
    <t>TABLENAME=UTBL_OBJ1000368|FIELDS=D_KA1,D_KA2|VALUES=3000114,3000615</t>
  </si>
  <si>
    <t>TABLENAME=UTBL_OBJ1000368|FIELDS=D_KA1,D_KA2|VALUES=3000114,3000616</t>
  </si>
  <si>
    <t>TABLENAME=UTBL_OBJ1000368|FIELDS=D_KA1,D_KA2|VALUES=3000259,3000609</t>
  </si>
  <si>
    <t>Закон Алт.кр от 12.07.05№54-ЗС "О наделение органов МСУ гос.поном.в области созд.и функц.адм.комиссий при местных администрациям"</t>
  </si>
  <si>
    <t>TABLENAME=UTBL_OBJ1000368|FIELDS=D_KA1,D_KA2|VALUES=3000113,3000614</t>
  </si>
  <si>
    <t>TABLENAME=UTBL_OBJ1000368|FIELDS=D_KA1,D_KA2|VALUES=3000113,3000604</t>
  </si>
  <si>
    <t>1.1.22.</t>
  </si>
  <si>
    <t>TABLENAME=UTBL_OBJ1000368|FIELDS=D_KA1,D_KA2|VALUES=3000225,3000609</t>
  </si>
  <si>
    <t>TABLENAME=UTBL_OBJ1000368|FIELDS=D_KA1,D_KA2|VALUES=3000225,3000610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</si>
  <si>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</si>
  <si>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TABLENAME=UTBL_OBJ1000368|FIELDS=D_KA1,D_KA2|VALUES=3000221,3000616</t>
  </si>
  <si>
    <t>TABLENAME=UTBL_OBJ1000368|FIELDS=D_KA1,D_KA2|VALUES=3000221,3000617</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</si>
  <si>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</si>
  <si>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</si>
  <si>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</si>
  <si>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</si>
  <si>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</si>
  <si>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II. Свод реестров расходных обязательств муниципального образования Бурлинский район, входящих в состав субъекта Российской Федерации</t>
  </si>
  <si>
    <t>TABLENAME=UTBL_OBJ1000368|FIELDS=D_KA1,D_KA2|VALUES=3000020,3000608</t>
  </si>
  <si>
    <t>TABLENAME=UTBL_OBJ1000368|FIELDS=D_KA1,D_KA2|VALUES=3000019,3000604</t>
  </si>
  <si>
    <t>1.1.1.</t>
  </si>
  <si>
    <t>TABLENAME=UTBL_OBJ1000368|FIELDS=D_KA1,D_KA2|VALUES=3000299,3000622</t>
  </si>
  <si>
    <t>TABLENAME=UTBL_OBJ1000368|FIELDS=D_KA1,D_KA2|VALUES=3000299,3000623</t>
  </si>
  <si>
    <t>TABLENAME=UTBL_OBJ1000368|FIELDS=D_KA1,D_KA2|VALUES=3000053,3000616</t>
  </si>
  <si>
    <t>TABLENAME=UTBL_OBJ1000368|FIELDS=D_KA1,D_KA2|VALUES=3000053,3000617</t>
  </si>
  <si>
    <t>TABLENAME=UTBL_OBJ1000368|FIELDS=D_KA1,D_KA2|VALUES=3000053,3000618</t>
  </si>
  <si>
    <t>TABLENAME=UTBL_OBJ1000368|FIELDS=D_KA1,D_KA2|VALUES=3000291,3000624</t>
  </si>
  <si>
    <t>TABLENAME=UTBL_OBJ1000368|FIELDS=D_KA1,D_KA2|VALUES=3000291,3000608</t>
  </si>
  <si>
    <t>TABLENAME=UTBL_OBJ1000368|FIELDS=D_KA1,D_KA2|VALUES=3000051,3000617</t>
  </si>
  <si>
    <t>TABLENAME=UTBL_OBJ1000368|FIELDS=D_KA1,D_KA2|VALUES=3000051,3000618</t>
  </si>
  <si>
    <t>TABLENAME=UTBL_OBJ1000368|FIELDS=D_KA1,D_KA2|VALUES=3000051,3000619</t>
  </si>
  <si>
    <t>организация освещения улиц и установки указателей с названиями улиц и номерами домов</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</si>
  <si>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</si>
  <si>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</si>
  <si>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</si>
  <si>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</si>
  <si>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</si>
  <si>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TABLENAME=UTBL_OBJ1000368|FIELDS=D_KA1,D_KA2|VALUES=3000230,3000609</t>
  </si>
  <si>
    <t>TABLENAME=UTBL_OBJ1000368|FIELDS=D_KA1,D_KA2|VALUES=3000230,3000610</t>
  </si>
  <si>
    <t>TABLENAME=UTBL_OBJ1000368|FIELDS=D_KA1,D_KA2|VALUES=3000230,3000611</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</si>
  <si>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</si>
  <si>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</si>
  <si>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</si>
  <si>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</si>
  <si>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</si>
  <si>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</si>
  <si>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TABLENAME=UTBL_OBJ1000368|FIELDS=D_KA1,D_KA2|VALUES=3000259,3000613</t>
  </si>
  <si>
    <t>TABLENAME=UTBL_OBJ1000368|FIELDS=D_KA1,D_KA2|VALUES=3000028,3000601</t>
  </si>
  <si>
    <t>TABLENAME=UTBL_OBJ1000368|FIELDS=D_KA1,D_KA2|VALUES=3000110,3000619</t>
  </si>
  <si>
    <t>Указ Президента РФ 30.0408 № 653 сс"Вопросы мобилиз.в РФ";ФЗ 06.10.03 №131-ФЗ "Об общих принципах  организации местного самоуправления в РФ"</t>
  </si>
  <si>
    <t>0702</t>
  </si>
  <si>
    <t>0908</t>
  </si>
  <si>
    <t>РП-А-3000</t>
  </si>
  <si>
    <t>TABLENAME=UTBL_OBJ1000368|FIELDS=D_KA1,D_KA2|VALUES=3000049,3000623</t>
  </si>
  <si>
    <t>TABLENAME=UTBL_OBJ1000368|FIELDS=D_KA1,D_KA2|VALUES=3000049,3000624</t>
  </si>
  <si>
    <t>TABLENAME=UTBL_OBJ1000368|FIELDS=D_KA1,D_KA2|VALUES=3000049,3000608</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</si>
  <si>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</si>
  <si>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</si>
  <si>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</si>
  <si>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</si>
  <si>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</si>
  <si>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</si>
  <si>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</si>
  <si>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</si>
  <si>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</si>
  <si>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TABLENAME=UTBL_OBJ1000368|FIELDS=D_KA1,D_KA2|VALUES=3000221,3000601</t>
  </si>
  <si>
    <t>TABLENAME=UTBL_OBJ1000368|FIELDS=D_KA1,D_KA2|VALUES=3000221,3000615</t>
  </si>
  <si>
    <t>TABLENAME=UTBL_OBJ1000368|FIELDS=D_KA1,D_KA2|VALUES=3000052,3000608</t>
  </si>
  <si>
    <t>TABLENAME=UTBL_OBJ1000368|FIELDS=D_KA1,D_KA2|VALUES=3000052,3000609</t>
  </si>
  <si>
    <t>TABLENAME=UTBL_OBJ1000368|FIELDS=D_KA1,D_KA2|VALUES=3000052,3000610</t>
  </si>
  <si>
    <t>РМ-А-1200</t>
  </si>
  <si>
    <t>TABLENAME=UTBL_OBJ1000368|FIELDS=D_KA1,D_KA2|VALUES=3000053,3000614</t>
  </si>
  <si>
    <t>TABLENAME=UTBL_OBJ1000368|FIELDS=D_KA1,D_KA2|VALUES=3000053,3000604</t>
  </si>
  <si>
    <t>1.1.9.</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</si>
  <si>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</si>
  <si>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</si>
  <si>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</si>
  <si>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</si>
  <si>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</si>
  <si>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</si>
  <si>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TABLENAME=UTBL_OBJ1000368|FIELDS=D_KA1,D_KA2|VALUES=3000115,3000601</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</si>
  <si>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t>
  </si>
  <si>
    <t>Постан.адм.Бур.района № 427 30.09.11 "Об утверж.районной целевой программы "Культуры Бурл.района" на 2011-2013 г.";№73 16.12.08 "Обутверждении районной целевой программы "Культура Бурлинского района на 2008-2010г"</t>
  </si>
  <si>
    <t>Решение РСНД № 26.04.11№109</t>
  </si>
  <si>
    <t>Постан.адм.Бурл.района№489 от 29.11.07; №93 от 24.03.09; № 570 от 30.12.11</t>
  </si>
  <si>
    <t>Постан.адм.Бурл.района№146 от 18.04.07;№377 от 25.09.07;№352 от 13.09.07</t>
  </si>
  <si>
    <t>Постан.адм.Бурл.района№512-17 от 14.11.2011</t>
  </si>
  <si>
    <t>Постан.адм.Бурл.района№104 от 01.04.2011</t>
  </si>
  <si>
    <t>Постан.адм.Бурл.района№392 от 01.12.2010</t>
  </si>
  <si>
    <t>Постан.адм.Бурл.района№165 от 29.04.2011</t>
  </si>
  <si>
    <t>Постан.адм.Бурл.района№184 от 22.05.09 Постановления сельских поселений</t>
  </si>
  <si>
    <t>Постановление №400 от 06.12.2010</t>
  </si>
  <si>
    <t>Постан.АКЗС№592 от 28.11.2011</t>
  </si>
  <si>
    <t>ФЗ№25 от 02.03.2007</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</si>
  <si>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</si>
  <si>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</si>
  <si>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</si>
  <si>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</si>
  <si>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Субвенция на ежемесячное денежное вознаграждение за классное руководство</t>
  </si>
  <si>
    <t>TABLENAME=UTBL_OBJ1000368|FIELDS=D_KA1,D_KA2|VALUES=3000124,3000617</t>
  </si>
  <si>
    <t>TABLENAME=UTBL_OBJ1000368|FIELDS=D_KA1,D_KA2|VALUES=3000108,3000619</t>
  </si>
  <si>
    <t>TABLENAME=UTBL_OBJ1000368|FIELDS=D_KA1,D_KA2|VALUES=3000019,3000620</t>
  </si>
  <si>
    <t>TABLENAME=UTBL_OBJ1000368|FIELDS=D_KA1,D_KA2|VALUES=3000019,3000622</t>
  </si>
  <si>
    <t>TABLENAME=UTBL_OBJ1000368|FIELDS=D_KA1,D_KA2|VALUES=3000250,3000609</t>
  </si>
  <si>
    <t>TABLENAME=UTBL_OBJ1000368|FIELDS=D_KA1,D_KA2|VALUES=3000250,3000610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</si>
  <si>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</si>
  <si>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</si>
  <si>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</si>
  <si>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</si>
  <si>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</si>
  <si>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</si>
  <si>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Примечание</t>
  </si>
  <si>
    <t>10</t>
  </si>
  <si>
    <t xml:space="preserve">на функционирование административных комиссий при местных администрациях </t>
  </si>
  <si>
    <t>на осуществление первичного воинского учета на территории ,где отсутствуют военные комиссариаты</t>
  </si>
  <si>
    <t>на развитие улично-дорожной сети</t>
  </si>
  <si>
    <t>TABLENAME=UTBL_OBJ1000368|FIELDS=D_KA1,D_KA2|VALUES=3000028,3000619</t>
  </si>
  <si>
    <t>организация в границах поселения электро-, тепло-, газо- и водоснабжения населения, водоотведения, снабжения населения топливом</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</si>
  <si>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</si>
  <si>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</si>
  <si>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</si>
  <si>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</si>
  <si>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</si>
  <si>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участие в предупреждении и ликвидации последствий чрезвычайных ситуаций на территории муниципального района</t>
  </si>
  <si>
    <t>РМ-А-1500</t>
  </si>
  <si>
    <t>TABLENAME=UTBL_OBJ1000368|FIELDS=D_KA1,D_KA2|VALUES=3000241,3000601</t>
  </si>
  <si>
    <t>TABLENAME=UTBL_OBJ1000368|FIELDS=D_KA1,D_KA2|VALUES=3000241,3000615</t>
  </si>
  <si>
    <t>TABLENAME=UTBL_OBJ1000368|FIELDS=D_KA1,D_KA2|VALUES=3000241,3000616</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</si>
  <si>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</si>
  <si>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</si>
  <si>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</si>
  <si>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</si>
  <si>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</si>
  <si>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</si>
  <si>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</si>
  <si>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</si>
  <si>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</si>
  <si>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</si>
  <si>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TABLENAME=UTBL_OBJ1000368|FIELDS=D_KA1,D_KA2|VALUES=3000254,3000614</t>
  </si>
  <si>
    <t>TABLENAME=UTBL_OBJ1000368|FIELDS=D_KA1,D_KA2|VALUES=3000058,3000609</t>
  </si>
  <si>
    <t>TABLENAME=UTBL_OBJ1000368|FIELDS=D_KA1,D_KA2|VALUES=3000058,3000610</t>
  </si>
  <si>
    <t>TABLENAME=UTBL_OBJ1000368|FIELDS=D_KA1,D_KA2|VALUES=3000051,3000616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</si>
  <si>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</si>
  <si>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</si>
  <si>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</si>
  <si>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</si>
  <si>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</si>
  <si>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</si>
  <si>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</si>
  <si>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162</t>
  </si>
  <si>
    <t>гр.0</t>
  </si>
  <si>
    <t>гр.1</t>
  </si>
  <si>
    <t>гр.2</t>
  </si>
  <si>
    <t>гр.3</t>
  </si>
  <si>
    <t>гр.4</t>
  </si>
  <si>
    <t>гр.5</t>
  </si>
  <si>
    <t>гр.6</t>
  </si>
  <si>
    <t>гр.7</t>
  </si>
  <si>
    <t>гр.8</t>
  </si>
  <si>
    <t>гр.9</t>
  </si>
  <si>
    <t>гр.10</t>
  </si>
  <si>
    <t>гр.11</t>
  </si>
  <si>
    <t>гр.12</t>
  </si>
  <si>
    <t>гр.13</t>
  </si>
  <si>
    <t>гр.14</t>
  </si>
  <si>
    <t>гр.15</t>
  </si>
  <si>
    <t>гр.19</t>
  </si>
  <si>
    <t>1.</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</si>
  <si>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</si>
  <si>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</si>
  <si>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</si>
  <si>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</si>
  <si>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TABLENAME=UTBL_OBJ1000368|FIELDS=D_KA1,D_KA2|VALUES=3000271,3000619</t>
  </si>
  <si>
    <t>TABLENAME=UTBL_OBJ1000368|FIELDS=D_KA1,D_KA2|VALUES=3000271,3000620</t>
  </si>
  <si>
    <t>TABLENAME=UTBL_OBJ1000368|FIELDS=D_KA1,D_KA2|VALUES=3000271,3000622</t>
  </si>
  <si>
    <t>Межевание и кадастровая оценка земель</t>
  </si>
  <si>
    <t>TABLENAME=UTBL_OBJ1000368|FIELDS=D_KA1,D_KA2|VALUES=3000307,3000611</t>
  </si>
  <si>
    <t>TABLENAME=UTBL_OBJ1000368|FIELDS=D_KA1,D_KA2|VALUES=3000307,3000613</t>
  </si>
  <si>
    <t>TABLENAME=UTBL_OBJ1000368|FIELDS=D_KA1,D_KA2|VALUES=3000019,3000611</t>
  </si>
  <si>
    <t>TABLENAME=UTBL_OBJ1000368|FIELDS=D_KA1,D_KA2|VALUES=3000019,3000613</t>
  </si>
  <si>
    <t>TABLENAME=UTBL_OBJ1000368|FIELDS=D_KA1,D_KA2|VALUES=3000019,3000614</t>
  </si>
  <si>
    <t>TABLENAME=UTBL_OBJ1000368|FIELDS=D_KA1,D_KA2|VALUES=3000267,3000608</t>
  </si>
  <si>
    <t>TABLENAME=UTBL_OBJ1000368|FIELDS=D_KA1,D_KA2|VALUES=3000267,3000609</t>
  </si>
  <si>
    <t>TABLENAME=UTBL_OBJ1000368|FIELDS=D_KA1,D_KA2|VALUES=3000267,3000610</t>
  </si>
  <si>
    <t>TABLENAME=UTBL_OBJ1000368|FIELDS=D_KA1,D_KA2|VALUES=3000225,3000619</t>
  </si>
  <si>
    <t>TABLENAME=UTBL_OBJ1000368|FIELDS=D_KA1,D_KA2|VALUES=3000447,3000614</t>
  </si>
  <si>
    <t>TABLENAME=UTBL_OBJ1000368|FIELDS=D_KA1,D_KA2|VALUES=3000447,3000604</t>
  </si>
  <si>
    <t>TABLENAME=UTBL_OBJ1000368|FIELDS=D_KA1,D_KA2|VALUES=3000115,3000615</t>
  </si>
  <si>
    <t>TABLENAME=UTBL_OBJ1000368|FIELDS=D_KA1,D_KA2|VALUES=3000115,3000616</t>
  </si>
  <si>
    <t>TABLENAME=UTBL_OBJ1000368|FIELDS=D_KA1,D_KA2|VALUES=3000105,3000617</t>
  </si>
  <si>
    <t>TABLENAME=UTBL_OBJ1000368|FIELDS=D_KA1,D_KA2|VALUES=3000105,3000618</t>
  </si>
  <si>
    <t>TABLENAME=UTBL_OBJ1000368|FIELDS=D_KA1,D_KA2|VALUES=3000056,3000618</t>
  </si>
  <si>
    <t>TABLENAME=UTBL_OBJ1000368|FIELDS=D_KA1,D_KA2|VALUES=3000310,3000614</t>
  </si>
  <si>
    <t>TABLENAME=UTBL_OBJ1000368|FIELDS=D_KA1,D_KA2|VALUES=3000310,3000604</t>
  </si>
  <si>
    <t>2.4.</t>
  </si>
  <si>
    <t>РМ-Г</t>
  </si>
  <si>
    <t>TABLENAME=UTBL_OBJ1000368|FIELDS=D_KA1,D_KA2|VALUES=3000646,3000601</t>
  </si>
  <si>
    <t>TABLENAME=UTBL_OBJ1000368|FIELDS=D_KA1,D_KA2|VALUES=3000304,3000620</t>
  </si>
  <si>
    <t>TABLENAME=UTBL_OBJ1000368|FIELDS=D_KA1,D_KA2|VALUES=3000304,3000622</t>
  </si>
  <si>
    <t>TABLENAME=UTBL_OBJ1000368|FIELDS=D_KA1,D_KA2|VALUES=3000304,3000623</t>
  </si>
  <si>
    <t>TABLENAME=UTBL_OBJ1000368|FIELDS=D_KA1,D_KA2|VALUES=3000018,3000617</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</si>
  <si>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</si>
  <si>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</si>
  <si>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</si>
  <si>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</si>
  <si>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</si>
  <si>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</si>
  <si>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</si>
  <si>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</si>
  <si>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</si>
  <si>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</si>
  <si>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</si>
  <si>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</si>
  <si>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</si>
  <si>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</si>
  <si>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TABLENAME=UTBL_OBJ1000368|FIELDS=D_KA1,D_KA2|VALUES=3000139,3000614</t>
  </si>
  <si>
    <t>TABLENAME=UTBL_OBJ1000368|FIELDS=D_KA1,D_KA2|VALUES=3000224,3000620</t>
  </si>
  <si>
    <t>TABLENAME=UTBL_OBJ1000368|FIELDS=D_KA1,D_KA2|VALUES=3000110,3000611</t>
  </si>
  <si>
    <t>TABLENAME=UTBL_OBJ1000368|FIELDS=D_KA1,D_KA2|VALUES=3000110,3000613</t>
  </si>
  <si>
    <t>TABLENAME=UTBL_OBJ1000368|FIELDS=D_KA1,D_KA2|VALUES=3000052,3000604</t>
  </si>
  <si>
    <t>1.1.8.</t>
  </si>
  <si>
    <t>Пост.адм.Алтайского края от 31.01.08 № 45 "Об установлении нормативов формирования расходов на оплату труда депутатов,выб.долж.лиц мест.самоуп.,осущ.свои полном.на пост.основе ,мун.сл.,работ.мун.учр"</t>
  </si>
  <si>
    <t>0408</t>
  </si>
  <si>
    <t>0901,0902, 0904,0910</t>
  </si>
  <si>
    <t>Пост.№ 400 06.12.10" Об утверждении Порядка предоставления субвенций бюджетам сельских поселений на исполнение поселениями государственных полномочий по образованию и организации деятельности адм.комиссий"</t>
  </si>
  <si>
    <t>Программа занятости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</si>
  <si>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</si>
  <si>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TABLENAME=UTBL_OBJ1000368|FIELDS=D_KA1,D_KA2|VALUES=3000243,3000614</t>
  </si>
  <si>
    <t>TABLENAME=UTBL_OBJ1000368|FIELDS=D_KA1,D_KA2|VALUES=3000243,3000604</t>
  </si>
  <si>
    <t>2.1.18.</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</si>
  <si>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</si>
  <si>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</si>
  <si>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</si>
  <si>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</si>
  <si>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</si>
  <si>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</si>
  <si>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</si>
  <si>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</si>
  <si>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</si>
  <si>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</si>
  <si>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</si>
  <si>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TABLENAME=UTBL_OBJ1000368|FIELDS=D_KA1,D_KA2|VALUES=3000228,3000615</t>
  </si>
  <si>
    <t>TABLENAME=UTBL_OBJ1000368|FIELDS=D_KA1,D_KA2|VALUES=3000228,3000616</t>
  </si>
  <si>
    <t>TABLENAME=UTBL_OBJ1000368|FIELDS=D_KA1,D_KA2|VALUES=3000277,3000614</t>
  </si>
  <si>
    <t>TABLENAME=UTBL_OBJ1000368|FIELDS=D_KA1,D_KA2|VALUES=3000277,3000604</t>
  </si>
  <si>
    <t>2.1.27.</t>
  </si>
  <si>
    <t>0801</t>
  </si>
  <si>
    <t>0502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</si>
  <si>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</si>
  <si>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</si>
  <si>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</si>
  <si>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</si>
  <si>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</si>
  <si>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TABLENAME=UTBL_OBJ1000368|FIELDS=D_KA1,D_KA2|VALUES=3000309,3000618</t>
  </si>
  <si>
    <t>TABLENAME=UTBL_OBJ1000368|FIELDS=D_KA1,D_KA2|VALUES=3000113,3000613</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</si>
  <si>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</si>
  <si>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</si>
  <si>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</si>
  <si>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</si>
  <si>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</si>
  <si>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</si>
  <si>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</si>
  <si>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</si>
  <si>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TABLENAME=UTBL_OBJ1000368|FIELDS=D_KA1,D_KA2|VALUES=3000119,3000616</t>
  </si>
  <si>
    <t>TABLENAME=UTBL_OBJ1000368|FIELDS=D_KA1,D_KA2|VALUES=3000259,3000610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</si>
  <si>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</si>
  <si>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</si>
  <si>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</si>
  <si>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</si>
  <si>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</si>
  <si>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</si>
  <si>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</si>
  <si>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</si>
  <si>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</si>
  <si>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</si>
  <si>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TABLENAME=UTBL_OBJ1000368|FIELDS=D_KA1,D_KA2|VALUES=3000233,3000604</t>
  </si>
  <si>
    <t>2.1.14.</t>
  </si>
  <si>
    <t>Пост.адм.Алтайского края от 20.07.08 № 62"Об установлении тарифов на электрическую электроэнергию(мощность)"; №155 от 01.07.11;№369 от 30.1111; № 309 от 24.11.11; № 159 от 06.07.11</t>
  </si>
  <si>
    <t>Решение РСНД № 47 от 20.12.2011</t>
  </si>
  <si>
    <t>Пост.адм.Бурл.района №03 от 17.01.2012"О размере норматива выплат на содержание дет. сиротам и детей оставш. Без попечения родителей ,в семье опекуна на 2012г"</t>
  </si>
  <si>
    <t>Постан.№512-17 от 14.11.2011</t>
  </si>
  <si>
    <t>Постан.№104 от 01.04.2011</t>
  </si>
  <si>
    <t>Закон РФ от 10.07.92 № 3266-1 "Об образовании"</t>
  </si>
  <si>
    <t>0701</t>
  </si>
  <si>
    <t>1004</t>
  </si>
  <si>
    <t>1003</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</si>
  <si>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</si>
  <si>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</si>
  <si>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</si>
  <si>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</si>
  <si>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</si>
  <si>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</si>
  <si>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осуществление муниципального лесного контроля и надзора</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</si>
  <si>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</si>
  <si>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</si>
  <si>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</si>
  <si>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</si>
  <si>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</si>
  <si>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</si>
  <si>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</si>
  <si>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</si>
  <si>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</si>
  <si>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На модернизацию дошкольного образования</t>
  </si>
  <si>
    <t>TABLENAME=UTBL_OBJ1000368|FIELDS=D_KA1,D_KA2|VALUES=3000057,3000608</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</si>
  <si>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</si>
  <si>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</si>
  <si>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</si>
  <si>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</si>
  <si>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</si>
  <si>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TABLENAME=UTBL_OBJ1000368|FIELDS=D_KA1,D_KA2|VALUES=3000646,3000604</t>
  </si>
  <si>
    <t>TABLENAME=UTBL_OBJ1000368|FIELDS=D_KA1,D_KA2|VALUES=3000230,3000613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</si>
  <si>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t>
  </si>
  <si>
    <t>РП-А-0400</t>
  </si>
  <si>
    <t>TABLENAME=UTBL_OBJ1000368|FIELDS=D_KA1,D_KA2|VALUES=3000139,3000601</t>
  </si>
  <si>
    <t>TABLENAME=UTBL_OBJ1000368|FIELDS=D_KA1,D_KA2|VALUES=3000139,3000615</t>
  </si>
  <si>
    <t>TABLENAME=UTBL_OBJ1000368|FIELDS=D_KA1,D_KA2|VALUES=3000310,3000613</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</si>
  <si>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</si>
  <si>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Средства на питание школьников</t>
  </si>
  <si>
    <t>На выплату компенсации части родительской платы за содержание детей в детсадах</t>
  </si>
  <si>
    <t>На содержание финорганов</t>
  </si>
  <si>
    <t>TABLENAME=UTBL_OBJ1000368|FIELDS=D_KA1,D_KA2|VALUES=3000286,3000619</t>
  </si>
  <si>
    <t>TABLENAME=UTBL_OBJ1000368|FIELDS=D_KA1,D_KA2|VALUES=3000286,3000620</t>
  </si>
  <si>
    <t>TABLENAME=UTBL_OBJ1000368|FIELDS=D_KA1,D_KA2|VALUES=3000286,3000622</t>
  </si>
  <si>
    <t>TABLENAME=UTBL_OBJ1000368|FIELDS=D_KA1,D_KA2|VALUES=3000227,3000608</t>
  </si>
  <si>
    <t>TABLENAME=UTBL_OBJ1000368|FIELDS=D_KA1,D_KA2|VALUES=3000227,3000609</t>
  </si>
  <si>
    <t>TABLENAME=UTBL_OBJ1000368|FIELDS=D_KA1,D_KA2|VALUES=3000241,3000604</t>
  </si>
  <si>
    <t>2.1.16.</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</si>
  <si>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</si>
  <si>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</si>
  <si>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</si>
  <si>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</si>
  <si>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</si>
  <si>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</si>
  <si>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</si>
  <si>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</si>
  <si>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</si>
  <si>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</si>
  <si>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</si>
  <si>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</si>
  <si>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TABLENAME=UTBL_OBJ1000368|FIELDS=D_KA1,D_KA2|VALUES=3000106,3000623</t>
  </si>
  <si>
    <t>TABLENAME=UTBL_OBJ1000368|FIELDS=D_KA1,D_KA2|VALUES=3000106,3000624</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</si>
  <si>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</si>
  <si>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</si>
  <si>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</si>
  <si>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</si>
  <si>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TABLENAME=UTBL_OBJ1000368|FIELDS=D_KA1,D_KA2|VALUES=3000056,3000608</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</si>
  <si>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</si>
  <si>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</si>
  <si>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</si>
  <si>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</si>
  <si>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</si>
  <si>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</si>
  <si>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</si>
  <si>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TABLENAME=UTBL_OBJ1000368|FIELDS=D_KA1,D_KA2|VALUES=3000258,3000619</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</si>
  <si>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</si>
  <si>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</si>
  <si>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</si>
  <si>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</si>
  <si>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</si>
  <si>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</si>
  <si>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</si>
  <si>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</si>
  <si>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</si>
  <si>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</si>
  <si>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</si>
  <si>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</si>
  <si>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</si>
  <si>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</si>
  <si>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</si>
  <si>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</si>
  <si>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</si>
  <si>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</si>
  <si>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2.1.12.</t>
  </si>
  <si>
    <t>2.3.</t>
  </si>
  <si>
    <t>TABLENAME=UTBL_OBJ1000368|FIELDS=D_KA1,D_KA2|VALUES=3000123,3000616</t>
  </si>
  <si>
    <t>TABLENAME=UTBL_OBJ1000368|FIELDS=D_KA1,D_KA2|VALUES=3000123,3000617</t>
  </si>
  <si>
    <t>TABLENAME=UTBL_OBJ1000368|FIELDS=D_KA1,D_KA2|VALUES=3000123,3000618</t>
  </si>
  <si>
    <t>TABLENAME=UTBL_OBJ1000368|FIELDS=D_KA1,D_KA2|VALUES=3000229,3000622</t>
  </si>
  <si>
    <t>TABLENAME=UTBL_OBJ1000368|FIELDS=D_KA1,D_KA2|VALUES=3000208,3000624</t>
  </si>
  <si>
    <t>TABLENAME=UTBL_OBJ1000368|FIELDS=D_KA1,D_KA2|VALUES=3000208,3000608</t>
  </si>
  <si>
    <t>TABLENAME=UTBL_OBJ1000368|FIELDS=D_KA1,D_KA2|VALUES=3000285,3000601</t>
  </si>
  <si>
    <t>TABLENAME=UTBL_OBJ1000368|FIELDS=D_KA1,D_KA2|VALUES=3000020,3000609</t>
  </si>
  <si>
    <t>TABLENAME=UTBL_OBJ1000368|FIELDS=D_KA1,D_KA2|VALUES=3000020,3000610</t>
  </si>
  <si>
    <t>28|164</t>
  </si>
  <si>
    <t>ID_Form = 1000368</t>
  </si>
  <si>
    <t>6</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</si>
  <si>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</si>
  <si>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</si>
  <si>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</si>
  <si>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</si>
  <si>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TABLENAME=UTBL_OBJ1000368|FIELDS=D_KA1,D_KA2|VALUES=3000054,3000620</t>
  </si>
  <si>
    <t>TABLENAME=UTBL_OBJ1000368|FIELDS=D_KA1,D_KA2|VALUES=3000054,3000622</t>
  </si>
  <si>
    <t>TABLENAME=UTBL_OBJ1000368|FIELDS=D_KA1,D_KA2|VALUES=3000233,3000611</t>
  </si>
  <si>
    <t>TABLENAME=UTBL_OBJ1000368|FIELDS=D_KA1,D_KA2|VALUES=3000233,3000613</t>
  </si>
  <si>
    <t xml:space="preserve">Решение РСНД 02.11.09 №33"Об установлении расходных обязательств Бурлинского района на 2010 год за счет передаваемых государственных полномочий"Решение № 51 23.11.10 "О утановлении расходных обязательст Бурлинского района на 2011 за счет передаваемых  государственных полномочий "  </t>
  </si>
  <si>
    <t>TABLENAME=UTBL_OBJ1000368|FIELDS=D_KA1,D_KA2|VALUES=3000216,3000604</t>
  </si>
  <si>
    <t>2.1.5.</t>
  </si>
  <si>
    <t>РМ-А-0500</t>
  </si>
  <si>
    <t>Устав МО"Бурлинский район" зарегистрирован 28.06.2010 Решение РСНД№25 от 25.04.06"О Положение"О порядке организации и проведения публичных слушаний в МО"Бурлинский район"</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</si>
  <si>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</si>
  <si>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</si>
  <si>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</si>
  <si>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</si>
  <si>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TABLENAME=UTBL_OBJ1000368|FIELDS=D_KA1,D_KA2|VALUES=3000304,3000610</t>
  </si>
  <si>
    <t>TABLENAME=UTBL_OBJ1000368|FIELDS=D_KA1,D_KA2|VALUES=3000122,3000613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</si>
  <si>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</si>
  <si>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</si>
  <si>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</si>
  <si>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</si>
  <si>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</si>
  <si>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TABLENAME=UTBL_OBJ1000368|FIELDS=D_KA1,D_KA2|VALUES=3000047,3000610</t>
  </si>
  <si>
    <t>TABLENAME=UTBL_OBJ1000368|FIELDS=D_KA1,D_KA2|VALUES=3000047,3000611</t>
  </si>
  <si>
    <t>TABLENAME=UTBL_OBJ1000368|FIELDS=D_KA1,D_KA2|VALUES=3000047,3000613</t>
  </si>
  <si>
    <t>1006</t>
  </si>
  <si>
    <t>0203</t>
  </si>
  <si>
    <t>0503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</si>
  <si>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</si>
  <si>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</si>
  <si>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</si>
  <si>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TABLENAME=UTBL_OBJ1000368|FIELDS=D_KA1,D_KA2|VALUES=3000056,3000609</t>
  </si>
  <si>
    <t>TABLENAME=UTBL_OBJ1000368|FIELDS=D_KA1,D_KA2|VALUES=3000056,3000610</t>
  </si>
  <si>
    <t>TABLENAME=UTBL_OBJ1000368|FIELDS=D_KA1,D_KA2|VALUES=3000056,3000611</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</si>
  <si>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</si>
  <si>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</si>
  <si>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</si>
  <si>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</si>
  <si>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TABLENAME=UTBL_OBJ1000368|FIELDS=D_KA1,D_KA2|VALUES=3000256,3000614</t>
  </si>
  <si>
    <t>установление, изменение и отмена местных налогов и сборов муниципального района</t>
  </si>
  <si>
    <t>РМ-А-0900</t>
  </si>
  <si>
    <t>Закон Алт.кр. от 25.12.07 № 149-ЗС "О надел.орг.МСУ полном.в сфере организ.и осущ.деят.по опеке и попечит.над детьми-сиротами""</t>
  </si>
  <si>
    <t>Решение РСНД №74 от 16.12.2008;№65 от 06.10.2008; Решение поселений "О бюджете муниципального образования поселений на 2014г","О установленных расходных обязательств  на 2014г"</t>
  </si>
  <si>
    <t>Постан.адм.Бурл.района№225 22.07.10"О программе по профил.террор. и.экстрм.на терр.Бурл.раона 2010-2012"Постан.адм.Бурл.района№322 от 29.10.2013г"О программе по профил.террор. и.экстрм.на терр.Бурл.раона 2013-2015гг"</t>
  </si>
  <si>
    <t>Решение поселений "О бюджете муниципального образования поселений на 2014 г","О установленных расходных обязательств  на 2014 г"</t>
  </si>
  <si>
    <t>Постан.адм.Бур.района № 427 30.09.11 "Об утверж.районной целевой программы "Культуры Бурл.района" на 2011-2013 г.";Постан.адм.Бур.района № 329 31.10.2013 "Об утверж.районной целевой программы "Культуры Бурл.района" на 2014-2015 г."</t>
  </si>
  <si>
    <t>Постан.адм.Бур.района№73 16.12.08 "Обутверждении районной целевой программы "Культура Бурлинского района на 2008-2010г"Пост.адм.Бурл.района №324 14.10.10"О мерах по профилактике наркомании и токсикомании в Бур.районе на 2010-2013 гг"Пост.адм.Бурл.района №225 22.07.10"О программе по профилактике терроризма и экстремизма на терр района на 2010-2012 ггПостан.адм.Бур.района № 330 31.10.13 "Об утверж.районной целевой программы "Развитие физической культуры и спорта в Бурлинском районе" на 2014-2017 г."</t>
  </si>
  <si>
    <t>Решение поселений "О бюджете муниципального образования поселений на 2014 г"</t>
  </si>
  <si>
    <t>Решение поселений "О бюджете муниципального образования поселений на 2012-2014 г"</t>
  </si>
  <si>
    <t>Краевая целевая программа "Культура Алтайского края" на 2011-2015гг</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</si>
  <si>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</si>
  <si>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</si>
  <si>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</si>
  <si>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</si>
  <si>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</si>
  <si>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TABLENAME=UTBL_OBJ1000368|FIELDS=D_KA1,D_KA2|VALUES=3000054,3000619</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</si>
  <si>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</si>
  <si>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</si>
  <si>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</si>
  <si>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</si>
  <si>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</si>
  <si>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</si>
  <si>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</si>
  <si>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</si>
  <si>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</si>
  <si>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TABLENAME=UTBL_OBJ1000368|FIELDS=D_KA1,D_KA2|VALUES=3000259,3000611</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</si>
  <si>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</si>
  <si>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</si>
  <si>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</si>
  <si>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</si>
  <si>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</si>
  <si>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</si>
  <si>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</si>
  <si>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</si>
  <si>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TABLENAME=UTBL_OBJ1000368|FIELDS=D_KA1,D_KA2|VALUES=3000130,3000610</t>
  </si>
  <si>
    <t>TABLENAME=UTBL_OBJ1000368|FIELDS=D_KA1,D_KA2|VALUES=3000303,3000614</t>
  </si>
  <si>
    <t>TABLENAME=UTBL_OBJ1000368|FIELDS=D_KA1,D_KA2|VALUES=3000226,3000601</t>
  </si>
  <si>
    <t>TABLENAME=UTBL_OBJ1000368|FIELDS=D_KA1,D_KA2|VALUES=3000226,3000615</t>
  </si>
  <si>
    <t>На воспитание и обучение детей-инвалидов в дошкольных учреждениях</t>
  </si>
  <si>
    <t>TABLENAME=UTBL_OBJ1000368|FIELDS=D_KA1,D_KA2|VALUES=3000303,3000604</t>
  </si>
  <si>
    <t>2.1.38.</t>
  </si>
  <si>
    <t>TABLENAME=UTBL_OBJ1000368|FIELDS=D_KA1,D_KA2|VALUES=3000287,3000620</t>
  </si>
  <si>
    <t>TABLENAME=UTBL_OBJ1000368|FIELDS=D_KA1,D_KA2|VALUES=3000133,3000623</t>
  </si>
  <si>
    <t>TABLENAME=UTBL_OBJ1000368|FIELDS=D_KA1,D_KA2|VALUES=3000133,3000624</t>
  </si>
  <si>
    <t>п.1.1</t>
  </si>
  <si>
    <t>п.1.10</t>
  </si>
  <si>
    <t>TABLENAME=UTBL_OBJ1000368|FIELDS=D_KA1,D_KA2|VALUES=3000106,3000613</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</si>
  <si>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</si>
  <si>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</si>
  <si>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</si>
  <si>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</si>
  <si>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</si>
  <si>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</si>
  <si>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TABLENAME=UTBL_OBJ1000368|FIELDS=D_KA1,D_KA2|VALUES=3000116,3000617</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</si>
  <si>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</si>
  <si>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</si>
  <si>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</si>
  <si>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</si>
  <si>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TABLENAME=UTBL_OBJ1000368|FIELDS=D_KA1,D_KA2|VALUES=3000108,3000601</t>
  </si>
  <si>
    <t>TABLENAME=UTBL_OBJ1000368|FIELDS=D_KA1,D_KA2|VALUES=3000108,3000615</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</si>
  <si>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РФ"</t>
  </si>
  <si>
    <t>ст.2 п.2</t>
  </si>
  <si>
    <t>п.1.4</t>
  </si>
  <si>
    <t>п.2.3</t>
  </si>
  <si>
    <t>п.1.7</t>
  </si>
  <si>
    <t>п.1.2</t>
  </si>
  <si>
    <t>п.1.3</t>
  </si>
  <si>
    <t>п.2.2</t>
  </si>
  <si>
    <t>п.1.6</t>
  </si>
  <si>
    <t>Закон РФ от 09.10.92 № 3612-1 "Основы законодательства РФ о культуре"</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</si>
  <si>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</si>
  <si>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</si>
  <si>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</si>
  <si>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</si>
  <si>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TABLENAME=UTBL_OBJ1000368|FIELDS=D_KA1,D_KA2|VALUES=3000128,3000616</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</si>
  <si>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</si>
  <si>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</si>
  <si>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</si>
  <si>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</si>
  <si>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</si>
  <si>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</si>
  <si>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Решение РСНД от 16.12.08 №74"О распределение дотации на выравнивание бюджетной обеспеченности поселений из бюджета Бурлинского района"от 16.12.08 №65"О принятие методики расчета дотации на выравнивание бюджетной обеспеченности поселений из бюджета муниципального района";</t>
  </si>
  <si>
    <t>TABLENAME=UTBL_OBJ1000368|FIELDS=D_KA1,D_KA2|VALUES=3000054,3000608</t>
  </si>
  <si>
    <t>Кадастровая оценка имущества</t>
  </si>
  <si>
    <t>На организацию отдыха и оздоровления детей(доля местного бюджета)</t>
  </si>
  <si>
    <t>Программа занятости школьников</t>
  </si>
  <si>
    <t>Программа поддержки малого и среднего бизнеса</t>
  </si>
  <si>
    <t>1.1.35.</t>
  </si>
  <si>
    <t>TABLENAME=UTBL_OBJ1000368|FIELDS=D_KA1,D_KA2|VALUES=3000118,3000616</t>
  </si>
  <si>
    <t>TABLENAME=UTBL_OBJ1000368|FIELDS=D_KA1,D_KA2|VALUES=3000110,3000604</t>
  </si>
  <si>
    <t>1.1.19.</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</si>
  <si>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</si>
  <si>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</si>
  <si>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</si>
  <si>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</si>
  <si>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</si>
  <si>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</si>
  <si>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</si>
  <si>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</si>
  <si>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</si>
  <si>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</si>
  <si>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</si>
  <si>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</si>
  <si>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</si>
  <si>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TABLENAME=UTBL_OBJ1000368|FIELDS=D_KA1,D_KA2|VALUES=3000250,3000613</t>
  </si>
  <si>
    <t>TABLENAME=UTBL_OBJ1000368|FIELDS=D_KA1,D_KA2|VALUES=3000250,3000614</t>
  </si>
  <si>
    <t>Укрепление материально техническьой базы учреждений култьтуры</t>
  </si>
  <si>
    <r>
      <t>Распоряжение Адм.Алтайского края от 25.03.2012</t>
    </r>
    <r>
      <rPr>
        <i/>
        <sz val="8"/>
        <color indexed="8"/>
        <rFont val="Arial"/>
        <family val="2"/>
      </rPr>
      <t xml:space="preserve"> </t>
    </r>
    <r>
      <rPr>
        <sz val="8"/>
        <color indexed="8"/>
        <rFont val="Arial"/>
        <family val="2"/>
      </rPr>
      <t>№105-р</t>
    </r>
  </si>
  <si>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</si>
  <si>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</si>
  <si>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</si>
  <si>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</si>
  <si>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0102  0104</t>
  </si>
  <si>
    <t>TABLENAME=UTBL_OBJ1000368|FIELDS=D_KA1,D_KA2|VALUES=3000210,3000609</t>
  </si>
  <si>
    <t>TABLENAME=UTBL_OBJ1000368|FIELDS=D_KA1,D_KA2|VALUES=3000210,3000610</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</si>
  <si>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</si>
  <si>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</si>
  <si>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</si>
  <si>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</si>
  <si>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</si>
  <si>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TABLENAME=UTBL_OBJ1000368|FIELDS=D_KA1,D_KA2|VALUES=3000288,3000614</t>
  </si>
  <si>
    <t>TABLENAME=UTBL_OBJ1000368|FIELDS=D_KA1,D_KA2|VALUES=3000124,3000624</t>
  </si>
  <si>
    <t>TABLENAME=UTBL_OBJ1000368|FIELDS=D_KA1,D_KA2|VALUES=3000124,3000608</t>
  </si>
  <si>
    <t>TABLENAME=UTBL_OBJ1000368|FIELDS=D_KA1,D_KA2|VALUES=3000124,3000609</t>
  </si>
  <si>
    <t>TABLENAME=UTBL_OBJ1000368|FIELDS=D_KA1,D_KA2|VALUES=3000018,3000616</t>
  </si>
  <si>
    <t>TABLENAME=UTBL_OBJ1000368|FIELDS=D_KA1,D_KA2|VALUES=3000226,3000624</t>
  </si>
  <si>
    <t>TABLENAME=UTBL_OBJ1000368|FIELDS=D_KA1,D_KA2|VALUES=3000226,3000608</t>
  </si>
  <si>
    <t>TABLENAME=UTBL_OBJ1000368|FIELDS=D_KA1,D_KA2|VALUES=3000226,3000609</t>
  </si>
  <si>
    <t>TABLENAME=UTBL_OBJ1000368|FIELDS=D_KA1,D_KA2|VALUES=3000244,3000614</t>
  </si>
  <si>
    <t>TABLENAME=UTBL_OBJ1000368|FIELDS=D_KA1,D_KA2|VALUES=3000244,3000604</t>
  </si>
  <si>
    <t>2.1.19.</t>
  </si>
  <si>
    <t>TABLENAME=UTBL_OBJ1000368|FIELDS=D_KA1,D_KA2|VALUES=3000132,3000619</t>
  </si>
  <si>
    <t>TABLENAME=UTBL_OBJ1000368|FIELDS=D_KA1,D_KA2|VALUES=3000132,3000620</t>
  </si>
  <si>
    <t>TABLENAME=UTBL_OBJ1000368|FIELDS=D_KA1,D_KA2|VALUES=3000132,3000622</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</si>
  <si>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</si>
  <si>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</si>
  <si>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</si>
  <si>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</si>
  <si>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</si>
  <si>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Решение 16.12.08 № 76"Об утверждении Положения о порядке назначения индексации и выплаты пенсии за выслугу лет лицам, замещающим должности муниципальной службы"</t>
  </si>
  <si>
    <t>TABLENAME=UTBL_OBJ1000368|FIELDS=D_KA1,D_KA2|VALUES=3000205,3000615</t>
  </si>
  <si>
    <t>TABLENAME=UTBL_OBJ1000368|FIELDS=D_KA1,D_KA2|VALUES=3000205,3000616</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</si>
  <si>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</si>
  <si>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</si>
  <si>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</si>
  <si>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</si>
  <si>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</si>
  <si>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</si>
  <si>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</si>
  <si>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</si>
  <si>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TABLENAME=UTBL_OBJ1000368|FIELDS=D_KA1,D_KA2|VALUES=3000051,3000601</t>
  </si>
  <si>
    <t>TABLENAME=UTBL_OBJ1000368|FIELDS=D_KA1,D_KA2|VALUES=3000267,3000611</t>
  </si>
  <si>
    <t>TABLENAME=UTBL_OBJ1000368|FIELDS=D_KA1,D_KA2|VALUES=3000139,3000604</t>
  </si>
  <si>
    <t>1.1.5.</t>
  </si>
  <si>
    <t>TABLENAME=UTBL_OBJ1000368|FIELDS=D_KA1,D_KA2|VALUES=3000288,3000616</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</si>
  <si>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</si>
  <si>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</si>
  <si>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</si>
  <si>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</si>
  <si>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</si>
  <si>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</si>
  <si>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</si>
  <si>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</si>
  <si>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</si>
  <si>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</si>
  <si>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</si>
  <si>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</si>
  <si>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</si>
  <si>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</si>
  <si>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</si>
  <si>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</si>
  <si>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</si>
  <si>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</si>
  <si>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</si>
  <si>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</si>
  <si>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РП-А-2700</t>
  </si>
  <si>
    <t>TABLENAME=UTBL_OBJ1000368|FIELDS=D_KA1,D_KA2|VALUES=3000119,3000601</t>
  </si>
  <si>
    <t>TABLENAME=UTBL_OBJ1000368|FIELDS=D_KA1,D_KA2|VALUES=3000119,3000604</t>
  </si>
  <si>
    <t>1.1.28.</t>
  </si>
  <si>
    <t>TABLENAME=UTBL_OBJ1000368|FIELDS=D_KA1,D_KA2|VALUES=3000107,3000611</t>
  </si>
  <si>
    <t>Нормативные правовые акты, договоры, соглашения субъекта Российской Федерации</t>
  </si>
  <si>
    <t xml:space="preserve"> </t>
  </si>
  <si>
    <t>TABLENAME=UTBL_OBJ1000368|FIELDS=D_KA1,D_KA2|VALUES=3000227,3000601</t>
  </si>
  <si>
    <t>TABLENAME=UTBL_OBJ1000368|FIELDS=D_KA1,D_KA2|VALUES=3000227,3000615</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</si>
  <si>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</si>
  <si>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</si>
  <si>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</si>
  <si>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</si>
  <si>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</si>
  <si>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</si>
  <si>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TABLENAME=UTBL_OBJ1000368|FIELDS=D_KA1,D_KA2|VALUES=3000110,3000610</t>
  </si>
  <si>
    <t>ст.14 п.18</t>
  </si>
  <si>
    <t>ст.14 п.19</t>
  </si>
  <si>
    <t>ст.14 п.20</t>
  </si>
  <si>
    <t>ст.14 п.21</t>
  </si>
  <si>
    <t>ст.14 п.22</t>
  </si>
  <si>
    <t>ст.14 п.23</t>
  </si>
  <si>
    <t>ст.14 п.24</t>
  </si>
  <si>
    <t>ст.14 п.25</t>
  </si>
  <si>
    <t>ст.14 п.26</t>
  </si>
  <si>
    <t>ст.14 п.27</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</si>
  <si>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</si>
  <si>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</si>
  <si>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</si>
  <si>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</si>
  <si>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</si>
  <si>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на бюджетные инвестиции в объекты  капитального строительства (ремонт и благоустройство памятников ВОВ)</t>
  </si>
  <si>
    <t>Софинансирование на развитие улично-дорожной сети и благоустройство дорог</t>
  </si>
  <si>
    <t xml:space="preserve">Субвенций на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</si>
  <si>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на бюджетные инвестиции в объекты капитального строительства</t>
  </si>
  <si>
    <t>TABLENAME=UTBL_OBJ1000368|FIELDS=D_KA1,D_KA2|VALUES=3000122,3000615</t>
  </si>
  <si>
    <t>TABLENAME=UTBL_OBJ1000368|FIELDS=D_KA1,D_KA2|VALUES=3000122,3000616</t>
  </si>
  <si>
    <t>TABLENAME=UTBL_OBJ1000368|FIELDS=D_KA1,D_KA2|VALUES=3000122,3000617</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</si>
  <si>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</si>
  <si>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</si>
  <si>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1.1.27.</t>
  </si>
  <si>
    <t>организация сбора и вывоза бытовых отходов и мусора</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</si>
  <si>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</si>
  <si>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</si>
  <si>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</si>
  <si>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</si>
  <si>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</si>
  <si>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</si>
  <si>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</si>
  <si>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</si>
  <si>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</si>
  <si>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</si>
  <si>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</si>
  <si>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</si>
  <si>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</si>
  <si>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</si>
  <si>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</si>
  <si>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</si>
  <si>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</si>
  <si>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</si>
  <si>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</si>
  <si>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</si>
  <si>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</si>
  <si>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</si>
  <si>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</si>
  <si>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</si>
  <si>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</si>
  <si>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</si>
  <si>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</si>
  <si>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TABLENAME=UTBL_OBJ1000368|FIELDS=D_KA1,D_KA2|VALUES=3000108,3000617</t>
  </si>
  <si>
    <t>TABLENAME=UTBL_OBJ1000368|FIELDS=D_KA1,D_KA2|VALUES=3000108,3000618</t>
  </si>
  <si>
    <t>TABLENAME=UTBL_OBJ1000368|FIELDS=D_KA1,D_KA2|VALUES=3000119,3000617</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</si>
  <si>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</si>
  <si>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</si>
  <si>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</si>
  <si>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</si>
  <si>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</si>
  <si>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</si>
  <si>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</si>
  <si>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</si>
  <si>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</si>
  <si>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</si>
  <si>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</si>
  <si>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</si>
  <si>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</si>
  <si>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</si>
  <si>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</si>
  <si>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</si>
  <si>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</si>
  <si>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TABLENAME=UTBL_OBJ1000368|FIELDS=D_KA1,D_KA2|VALUES=3000128,3000604</t>
  </si>
  <si>
    <t>1.1.37.</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</si>
  <si>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</si>
  <si>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</si>
  <si>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</si>
  <si>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</si>
  <si>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</si>
  <si>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</si>
  <si>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</si>
  <si>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Закон Алтайского края № 54-ЗС от 03.12.04 "Об образовании в Алтайском крае";Закон Алт.края от 26.11.2010.№100-ЗС; №120-ЗС 29.09.11" О внесении изменений в закон Алт.кр"</t>
  </si>
  <si>
    <t xml:space="preserve"> 12.12.11</t>
  </si>
  <si>
    <t xml:space="preserve"> 07.12.07</t>
  </si>
  <si>
    <t>Закон Алт.края от 26.11.2010.№100-ЗС;расор.адм.Алт.кр.367-р от 06.09.2011на предоставление денежныхвыплат отличникам и пол.зол.сер.медали учащ-выпус.11классов из многодет.семей"</t>
  </si>
  <si>
    <t>Распоряжение Адм.Алтайского края от 19.05.2011№ 170-р;Распоряжение Адм.Алтайского края от 06.07.09 № 236-р;от 16.05.08 № 182-р ;от 01.07.08 №615;Пост.адм.края от 27.12.07 № 615</t>
  </si>
  <si>
    <t>Расор.адм.Алт.края №338-р от 22.08.2011;Закон Алт.края от 26.11.2010.№100-ЗС</t>
  </si>
  <si>
    <t>Расп.правительства РФ №1064-р от 21.06.11 на модернизацию системы общего образ.Алт.кр</t>
  </si>
  <si>
    <t>Расор.адм.Алт.края№ 295-р от 26.07.2011</t>
  </si>
  <si>
    <t>Закон Алт.края от 26.11.2010.№100-Зс; № 74-зс от 04.07.2011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</si>
  <si>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</si>
  <si>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</si>
  <si>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</si>
  <si>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</si>
  <si>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</si>
  <si>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</si>
  <si>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</si>
  <si>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</si>
  <si>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ст.14 п.4</t>
  </si>
  <si>
    <t>ст.14 п.2</t>
  </si>
  <si>
    <t>ст.14 п.3</t>
  </si>
  <si>
    <t>ст.14 п.5</t>
  </si>
  <si>
    <t>ст.14 п.6</t>
  </si>
  <si>
    <t>ст.14 п.7</t>
  </si>
  <si>
    <t>ст.14 п.7.1</t>
  </si>
  <si>
    <t>ст.14 п.8</t>
  </si>
  <si>
    <t>ст.14 п.9</t>
  </si>
  <si>
    <t>ст.14 п.10</t>
  </si>
  <si>
    <t>ст.14 п.11</t>
  </si>
  <si>
    <t>ст.14 п.12</t>
  </si>
  <si>
    <t>ст.14 п.13</t>
  </si>
  <si>
    <t>ст.14 п.14</t>
  </si>
  <si>
    <t>ст.14 п.15</t>
  </si>
  <si>
    <t>ст.14 п.13,1</t>
  </si>
  <si>
    <t>ст.14 п.16</t>
  </si>
  <si>
    <t>ст.14 п.17</t>
  </si>
  <si>
    <t>TABLENAME=UTBL_OBJ1000368|FIELDS=D_KA1,D_KA2|VALUES=3000128,3000619</t>
  </si>
  <si>
    <t>TABLENAME=UTBL_OBJ1000368|FIELDS=D_KA1,D_KA2|VALUES=3000128,3000620</t>
  </si>
  <si>
    <t>TABLENAME=UTBL_OBJ1000368|FIELDS=D_KA1,D_KA2|VALUES=3000130,3000604</t>
  </si>
  <si>
    <t>1.1.39.</t>
  </si>
  <si>
    <t>организация и осуществление мероприятий по работе с детьми и молодежью в поселении</t>
  </si>
  <si>
    <t>РП-А-3900</t>
  </si>
  <si>
    <t>TABLENAME=UTBL_OBJ1000368|FIELDS=D_KA1,D_KA2|VALUES=3000131,3000601</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</si>
  <si>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</si>
  <si>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</si>
  <si>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</si>
  <si>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</si>
  <si>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</si>
  <si>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</si>
  <si>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TABLENAME=UTBL_OBJ1000368|FIELDS=D_KA1,D_KA2|VALUES=3000229,3000623</t>
  </si>
  <si>
    <t>TABLENAME=UTBL_OBJ1000368|FIELDS=D_KA1,D_KA2|VALUES=3000139,3000609</t>
  </si>
  <si>
    <t>TABLENAME=UTBL_OBJ1000368|FIELDS=D_KA1,D_KA2|VALUES=3000139,3000610</t>
  </si>
  <si>
    <t>TABLENAME=UTBL_OBJ1000368|FIELDS=D_KA1,D_KA2|VALUES=3000139,3000611</t>
  </si>
  <si>
    <t>TABLENAME=UTBL_OBJ1000368|FIELDS=D_KA1,D_KA2|VALUES=3000139,3000613</t>
  </si>
  <si>
    <t>TABLENAME=UTBL_OBJ1000368|FIELDS=D_KA1,D_KA2|VALUES=3000299,3000601</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</si>
  <si>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</si>
  <si>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</si>
  <si>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</si>
  <si>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</si>
  <si>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</si>
  <si>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TABLENAME=UTBL_OBJ1000368|FIELDS=D_KA1,D_KA2|VALUES=3000233,3000623</t>
  </si>
  <si>
    <t>TABLENAME=UTBL_OBJ1000368|FIELDS=D_KA1,D_KA2|VALUES=3000125,3000622</t>
  </si>
  <si>
    <t>TABLENAME=UTBL_OBJ1000368|FIELDS=D_KA1,D_KA2|VALUES=3000125,3000623</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</si>
  <si>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</si>
  <si>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</si>
  <si>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</si>
  <si>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</si>
  <si>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</si>
  <si>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TABLENAME=UTBL_OBJ1000368|FIELDS=D_KA1,D_KA2|VALUES=3000210,3000601</t>
  </si>
  <si>
    <t>TABLENAME=UTBL_OBJ1000368|FIELDS=D_KA1,D_KA2|VALUES=3000210,3000615</t>
  </si>
  <si>
    <t>TABLENAME=UTBL_OBJ1000368|FIELDS=D_KA1,D_KA2|VALUES=3000287,3000615</t>
  </si>
  <si>
    <t>Решение РСНД № 43 28.09.10 "об утверждении коэффициентов,устанавливаемых в зависимости от вида разрешенногоиспользования зем.участка и категории арендаторовР № 77 16.12.08" Об утверждени ставки арендной платы за сдаваемые в аренду здания в помещениях,находящихся в мун.собст"</t>
  </si>
  <si>
    <t>TABLENAME=UTBL_OBJ1000368|FIELDS=D_KA1,D_KA2|VALUES=3000291,3000616</t>
  </si>
  <si>
    <t>TABLENAME=UTBL_OBJ1000368|FIELDS=D_KA1,D_KA2|VALUES=3000291,3000617</t>
  </si>
  <si>
    <t>TABLENAME=UTBL_OBJ1000368|FIELDS=D_KA1,D_KA2|VALUES=3000291,3000618</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</si>
  <si>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</si>
  <si>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</si>
  <si>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</si>
  <si>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</si>
  <si>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</si>
  <si>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</si>
  <si>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</si>
  <si>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</si>
  <si>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</si>
  <si>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</si>
  <si>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</si>
  <si>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</si>
  <si>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</si>
  <si>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</si>
  <si>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</si>
  <si>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</si>
  <si>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</si>
  <si>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</si>
  <si>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</si>
  <si>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</si>
  <si>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</si>
  <si>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</si>
  <si>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</si>
  <si>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TABLENAME=UTBL_OBJ1000368|FIELDS=D_KA1,D_KA2|VALUES=3000447,3000611</t>
  </si>
  <si>
    <t>TABLENAME=UTBL_OBJ1000368|FIELDS=D_KA1,D_KA2|VALUES=3000447,3000613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</si>
  <si>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</si>
  <si>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</si>
  <si>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</si>
  <si>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</si>
  <si>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</si>
  <si>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</si>
  <si>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</si>
  <si>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</si>
  <si>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</si>
  <si>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</si>
  <si>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</si>
  <si>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</si>
  <si>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</si>
  <si>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</si>
  <si>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</si>
  <si>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</si>
  <si>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</si>
  <si>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</si>
  <si>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</si>
  <si>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</si>
  <si>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</si>
  <si>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</si>
  <si>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</si>
  <si>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</si>
  <si>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</si>
  <si>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</si>
  <si>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TABLENAME=UTBL_OBJ1000368|FIELDS=D_KA1,D_KA2|VALUES=3000285,3000611</t>
  </si>
  <si>
    <t>TABLENAME=UTBL_OBJ1000368|FIELDS=D_KA1,D_KA2|VALUES=3000285,3000613</t>
  </si>
  <si>
    <t>TABLENAME=UTBL_OBJ1000368|FIELDS=D_KA1,D_KA2|VALUES=3000285,3000614</t>
  </si>
  <si>
    <t>TABLENAME=UTBL_OBJ1000368|FIELDS=D_KA1,D_KA2|VALUES=3000240,3000623</t>
  </si>
  <si>
    <t>TABLENAME=UTBL_OBJ1000368|FIELDS=D_KA1,D_KA2|VALUES=3000226,3000617</t>
  </si>
  <si>
    <t>TABLENAME=UTBL_OBJ1000368|FIELDS=D_KA1,D_KA2|VALUES=3000226,3000618</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</si>
  <si>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</si>
  <si>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</si>
  <si>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</si>
  <si>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</si>
  <si>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</si>
  <si>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</si>
  <si>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</si>
  <si>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</si>
  <si>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</si>
  <si>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</si>
  <si>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</si>
  <si>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</si>
  <si>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</si>
  <si>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</si>
  <si>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</si>
  <si>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</si>
  <si>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TABLENAME=UTBL_OBJ1000368|FIELDS=D_KA1,D_KA2|VALUES=3000277,3000623</t>
  </si>
  <si>
    <t>2.1.34.</t>
  </si>
  <si>
    <t>РМ-А-3400</t>
  </si>
  <si>
    <t>TABLENAME=UTBL_OBJ1000368|FIELDS=D_KA1,D_KA2|VALUES=3000298,3000601</t>
  </si>
  <si>
    <t>TABLENAME=UTBL_OBJ1000368|FIELDS=D_KA1,D_KA2|VALUES=3000124,3000610</t>
  </si>
  <si>
    <t>TABLENAME=UTBL_OBJ1000368|FIELDS=D_KA1,D_KA2|VALUES=3000124,3000611</t>
  </si>
  <si>
    <t>Распоряжение адм.Бурлинского района№ 162-р от 05.08.10</t>
  </si>
  <si>
    <t>0701,0702,0707,0709</t>
  </si>
  <si>
    <t>0405,0411</t>
  </si>
  <si>
    <t>Федеральнй закон от 06.10.03 №131-ФЗ "Об общих принципах  организации местного самоуправления в РФ"</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</si>
  <si>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</si>
  <si>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</si>
  <si>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</si>
  <si>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</si>
  <si>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</si>
  <si>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</si>
  <si>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</si>
  <si>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</si>
  <si>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</si>
  <si>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</si>
  <si>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TABLENAME=UTBL_OBJ1000368|FIELDS=D_KA1,D_KA2|VALUES=3000228,3000619</t>
  </si>
  <si>
    <t>TABLENAME=UTBL_OBJ1000368|FIELDS=D_KA1,D_KA2|VALUES=3000228,3000620</t>
  </si>
  <si>
    <t>TABLENAME=UTBL_OBJ1000368|FIELDS=D_KA1,D_KA2|VALUES=3000020,3000611</t>
  </si>
  <si>
    <t>TABLENAME=UTBL_OBJ1000368|FIELDS=D_KA1,D_KA2|VALUES=3000049,3000609</t>
  </si>
  <si>
    <t>TABLENAME=UTBL_OBJ1000368|FIELDS=D_KA1,D_KA2|VALUES=3000055,3000624</t>
  </si>
  <si>
    <t>TABLENAME=UTBL_OBJ1000368|FIELDS=D_KA1,D_KA2|VALUES=3000300,3000624</t>
  </si>
  <si>
    <t>TABLENAME=UTBL_OBJ1000368|FIELDS=D_KA1,D_KA2|VALUES=3000300,3000608</t>
  </si>
  <si>
    <t>TABLENAME=UTBL_OBJ1000368|FIELDS=D_KA1,D_KA2|VALUES=3000123,3000619</t>
  </si>
  <si>
    <t>TABLENAME=UTBL_OBJ1000368|FIELDS=D_KA1,D_KA2|VALUES=3000310,3000611</t>
  </si>
  <si>
    <t>TABLENAME=UTBL_OBJ1000368|FIELDS=D_KA1,D_KA2|VALUES=3000122,3000618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</si>
  <si>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</si>
  <si>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</si>
  <si>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</si>
  <si>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</si>
  <si>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</si>
  <si>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</si>
  <si>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</si>
  <si>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Распоряжение Адм.Алтайского края от 06.07.09 № 236-р;от 16.05.08 № 182-р ;от 01.07.08 №615;Пост.адм.края от 27.12.07 № 615</t>
  </si>
  <si>
    <t>Решение 25.04.06 № 24"Районная целевая программа "Обеспечение жильем или улучшение жилищных условий молодых семей в Бурлинском районе на 2004-2010 гг"</t>
  </si>
  <si>
    <t>Решение поселений "О бюджете муниципального образования поселений на 2013 г","О установленных расходных обязательств  на 2013 г"</t>
  </si>
  <si>
    <t>Решение РСНД№47 20.12.2011 " О бюджете Бурлинского района на 2012 г ";Решение РСНД№65 24.12.2010 " О бюджете Бурлинского района на 2011 г ";Решение РСНД№46 18.12.2012 " О бюджете Бурлинского района на 2013 г "</t>
  </si>
  <si>
    <t>Решение РСНД№47 20.12.2011 " О бюджете Бурлинского района на 2012 г ";Решение РСНД№65 24.12.2010 " О бюджете Бурлинского района на 2011 г "Решение РСНД№46 18.12.2012 " О бюджете Бурлинского района на 2013 г "</t>
  </si>
  <si>
    <t>Решение  №18 от 27.03.2007"Об утверждении комплексной Программы профилактики правонарушений В Бурлинском районе на 2007-2010гг"Решение РСНД№65 24.12.2010 " О бюджете Бурлинского района на 2011 г "Решение РСНД№46 18.12.2012 " О бюджете Бурлинского района на 2013 г "</t>
  </si>
  <si>
    <t>Решение РСНД№47 20.12.2011 " О бюджете Бурлинского района на 2012 г "</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</si>
  <si>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</si>
  <si>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</si>
  <si>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</si>
  <si>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</si>
  <si>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</si>
  <si>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</si>
  <si>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</si>
  <si>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</si>
  <si>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</si>
  <si>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</si>
  <si>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</si>
  <si>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</si>
  <si>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TABLENAME=UTBL_OBJ1000368|FIELDS=D_KA1,D_KA2|VALUES=3000250,3000623</t>
  </si>
  <si>
    <t>TABLENAME=UTBL_OBJ1000368|FIELDS=D_KA1,D_KA2|VALUES=3000250,3000624</t>
  </si>
  <si>
    <t>TABLENAME=UTBL_OBJ1000368|FIELDS=D_KA1,D_KA2|VALUES=3000250,3000608</t>
  </si>
  <si>
    <t>TABLENAME=UTBL_OBJ1000368|FIELDS=D_KA1,D_KA2|VALUES=3000129,3000618</t>
  </si>
  <si>
    <t>РМ-А-0100</t>
  </si>
  <si>
    <t>TABLENAME=UTBL_OBJ1000368|FIELDS=D_KA1,D_KA2|VALUES=3000051,3000613</t>
  </si>
  <si>
    <t>TABLENAME=UTBL_OBJ1000368|FIELDS=D_KA1,D_KA2|VALUES=3000051,3000614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</si>
  <si>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</si>
  <si>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</si>
  <si>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</si>
  <si>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</si>
  <si>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</si>
  <si>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</si>
  <si>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</si>
  <si>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</si>
  <si>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</si>
  <si>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</si>
  <si>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</si>
  <si>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</si>
  <si>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</si>
  <si>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</si>
  <si>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 xml:space="preserve">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t>
  </si>
  <si>
    <t>TABLENAME=UTBL_OBJ1000368|FIELDS=D_KA1,D_KA2|VALUES=3000106,3000614</t>
  </si>
  <si>
    <t>TABLENAME=UTBL_OBJ1000368|FIELDS=D_KA1,D_KA2|VALUES=3000052,3000611</t>
  </si>
  <si>
    <t>TABLENAME=UTBL_OBJ1000368|FIELDS=D_KA1,D_KA2|VALUES=3000052,3000613</t>
  </si>
  <si>
    <t>TABLENAME=UTBL_OBJ1000368|FIELDS=D_KA1,D_KA2|VALUES=3000052,3000614</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</si>
  <si>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</si>
  <si>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</si>
  <si>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</si>
  <si>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</si>
  <si>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</si>
  <si>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</si>
  <si>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TABLENAME=UTBL_OBJ1000368|FIELDS=D_KA1,D_KA2|VALUES=3000242,3000616</t>
  </si>
  <si>
    <t>ИТОГО расходные обязательствам муниципальных районов</t>
  </si>
  <si>
    <t>TABLENAME=UTBL_OBJ1000368|FIELDS=D_KA1,D_KA2|VALUES=3000288,3000611</t>
  </si>
  <si>
    <t>TABLENAME=UTBL_OBJ1000368|FIELDS=D_KA1,D_KA2|VALUES=3000288,3000613</t>
  </si>
  <si>
    <t>финансирование расходов на содержание органов местного самоуправления поселений</t>
  </si>
  <si>
    <t>РП-А-0100</t>
  </si>
  <si>
    <t>TABLENAME=UTBL_OBJ1000368|FIELDS=D_KA1,D_KA2|VALUES=3000047,3000601</t>
  </si>
  <si>
    <t>TABLENAME=UTBL_OBJ1000368|FIELDS=D_KA1,D_KA2|VALUES=3000047,3000615</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</si>
  <si>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</si>
  <si>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</si>
  <si>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</si>
  <si>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</si>
  <si>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</si>
  <si>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TABLENAME=UTBL_OBJ1000368|FIELDS=D_KA1,D_KA2|VALUES=3000288,3000608</t>
  </si>
  <si>
    <t>TABLENAME=UTBL_OBJ1000368|FIELDS=D_KA1,D_KA2|VALUES=3000288,3000609</t>
  </si>
  <si>
    <t>TABLENAME=UTBL_OBJ1000368|FIELDS=D_KA1,D_KA2|VALUES=3000288,3000610</t>
  </si>
  <si>
    <t>TABLENAME=UTBL_OBJ1000368|FIELDS=D_KA1,D_KA2|VALUES=3000056,3000619</t>
  </si>
  <si>
    <t>TABLENAME=UTBL_OBJ1000368|FIELDS=D_KA1,D_KA2|VALUES=3000056,3000620</t>
  </si>
  <si>
    <t>TABLENAME=UTBL_OBJ1000368|FIELDS=D_KA1,D_KA2|VALUES=3000299,3000618</t>
  </si>
  <si>
    <t>TABLENAME=UTBL_OBJ1000368|FIELDS=D_KA1,D_KA2|VALUES=3000299,3000619</t>
  </si>
  <si>
    <t>TABLENAME=UTBL_OBJ1000368|FIELDS=D_KA1,D_KA2|VALUES=3000299,3000620</t>
  </si>
  <si>
    <t>На выплату компенсации затрат родителей (законных представителей) на воспитание и обучение детей- инвалидов</t>
  </si>
  <si>
    <t>Закон Алт.кр.от 01.12.08 № 113-ЗС"Онадел. Органов местного самоупр.гос.полн.по выплате компен.затрат на воспитание и обучение детей на дому"</t>
  </si>
  <si>
    <t>TABLENAME=UTBL_OBJ1000368|FIELDS=D_KA1,D_KA2|VALUES=3000216,3000623</t>
  </si>
  <si>
    <t>TABLENAME=UTBL_OBJ1000368|FIELDS=D_KA1,D_KA2|VALUES=3000216,3000624</t>
  </si>
  <si>
    <t>TABLENAME=UTBL_OBJ1000368|FIELDS=D_KA1,D_KA2|VALUES=3000216,3000608</t>
  </si>
  <si>
    <t>TABLENAME=UTBL_OBJ1000368|FIELDS=D_KA1,D_KA2|VALUES=3000282,3000624</t>
  </si>
  <si>
    <t>TABLENAME=UTBL_OBJ1000368|FIELDS=D_KA1,D_KA2|VALUES=3000282,3000608</t>
  </si>
  <si>
    <t>Постан.Адм.Алт.кр от 29.12.2010 № 591</t>
  </si>
  <si>
    <t>Распор№103-р от 27.05.2011"О финансированиивыполненных работ по реконструкции водопровода,в том числе разработка проектно-сметной документации с.Бурла"</t>
  </si>
  <si>
    <t>на проведение мероприятий по благоустройству кладбищ</t>
  </si>
  <si>
    <t>Постан.Адм.Алт.кр от 18.04.2011 № 193</t>
  </si>
  <si>
    <t>Распор.адм.Бурл.района №79-р от 26.04.2011</t>
  </si>
  <si>
    <t>Софинансирование на бюджетные инвестиции в объекты капитального строительства(реконструкция водопровода)</t>
  </si>
  <si>
    <t>Целевые программы по ГО и Чс</t>
  </si>
  <si>
    <t>0314</t>
  </si>
  <si>
    <t>TABLENAME=UTBL_OBJ1000368|FIELDS=D_KA1,D_KA2|VALUES=3000048,3000614</t>
  </si>
  <si>
    <t>TABLENAME=UTBL_OBJ1000368|FIELDS=D_KA1,D_KA2|VALUES=3000048,3000604</t>
  </si>
  <si>
    <t>1.1.3.</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</si>
  <si>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</si>
  <si>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</si>
  <si>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</si>
  <si>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</si>
  <si>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</si>
  <si>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</si>
  <si>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</si>
  <si>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</si>
  <si>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</si>
  <si>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TABLENAME=UTBL_OBJ1000368|FIELDS=D_KA1,D_KA2|VALUES=3000114,3000610</t>
  </si>
  <si>
    <t>TABLENAME=UTBL_OBJ1000368|FIELDS=D_KA1,D_KA2|VALUES=3000114,3000611</t>
  </si>
  <si>
    <t>формирование, утверждение, исполнение бюджета муниципального района, контроль за исполнением данного бюджета</t>
  </si>
  <si>
    <t>РМ-А-0800</t>
  </si>
  <si>
    <t>TABLENAME=UTBL_OBJ1000368|FIELDS=D_KA1,D_KA2|VALUES=3000259,3000614</t>
  </si>
  <si>
    <t>TABLENAME=UTBL_OBJ1000368|FIELDS=D_KA1,D_KA2|VALUES=3000259,3000604</t>
  </si>
  <si>
    <t>2.1.23.</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</si>
  <si>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</si>
  <si>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</si>
  <si>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</si>
  <si>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</si>
  <si>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</si>
  <si>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TABLENAME=UTBL_OBJ1000368|FIELDS=D_KA1,D_KA2|VALUES=3000053,3000615</t>
  </si>
  <si>
    <t>Постановление от 30.10.2009 № 453</t>
  </si>
  <si>
    <t xml:space="preserve">Решения адм.края№155 от 01.07.11;№369 от 30.11.11;№309 от 24.11.11;№159 от 06.07.11 </t>
  </si>
  <si>
    <t>ст.23</t>
  </si>
  <si>
    <t>ЗС№117от 07.11.2006"О гос.прогназир.индикат.планир.и программ соц.экон.разв.Алт.кр"</t>
  </si>
  <si>
    <t>ст.28</t>
  </si>
  <si>
    <t>Решение РСНД №25 от 25.04.2006</t>
  </si>
  <si>
    <t>ст.14</t>
  </si>
  <si>
    <t>ст.14п.1</t>
  </si>
  <si>
    <t>Устав МО поселения;Решение поселений "О бюджете муниципального образования поселений на 2012 г"</t>
  </si>
  <si>
    <t>Решение РСНД № 10 от 26.04.11; Устав МО поселения</t>
  </si>
  <si>
    <t>Постановление № 592-ЗС от 28.11.11</t>
  </si>
  <si>
    <t>Решение РСНД № 47 от 20.12..11; Устав МО поселения</t>
  </si>
  <si>
    <t>Решение РСНД № 71 от 11.03..11; Устав МО поселения</t>
  </si>
  <si>
    <t>22.07.10"</t>
  </si>
  <si>
    <t>Решение РСНД № 70 от 20.12..05; Устав МО поселения</t>
  </si>
  <si>
    <t>Постан.3571 от 30.12.2011;№126 от 13.04.2011</t>
  </si>
  <si>
    <t xml:space="preserve"> Устав МО поселения</t>
  </si>
  <si>
    <t>TABLENAME=UTBL_OBJ1000368|FIELDS=D_KA1,D_KA2|VALUES=3000282,3000619</t>
  </si>
  <si>
    <t>TABLENAME=UTBL_OBJ1000368|FIELDS=D_KA1,D_KA2|VALUES=3000051,3000604</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</si>
  <si>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</si>
  <si>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</si>
  <si>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</si>
  <si>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</si>
  <si>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</si>
  <si>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1.1.20.</t>
  </si>
  <si>
    <t>создание условий для организации досуга и обеспечения жителей поселения услугами организаций культуры</t>
  </si>
  <si>
    <t>РП-А-2000</t>
  </si>
  <si>
    <t>TABLENAME=UTBL_OBJ1000368|FIELDS=D_KA1,D_KA2|VALUES=3000106,3000601</t>
  </si>
  <si>
    <t>TABLENAME=UTBL_OBJ1000368|FIELDS=D_KA1,D_KA2|VALUES=3000121,3000622</t>
  </si>
  <si>
    <t>TABLENAME=UTBL_OBJ1000368|FIELDS=D_KA1,D_KA2|VALUES=3000118,3000617</t>
  </si>
  <si>
    <t>TABLENAME=UTBL_OBJ1000368|FIELDS=D_KA1,D_KA2|VALUES=3000118,3000618</t>
  </si>
  <si>
    <t>TABLENAME=UTBL_OBJ1000368|FIELDS=D_KA1,D_KA2|VALUES=3000242,3000615</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</si>
  <si>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</si>
  <si>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</si>
  <si>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</si>
  <si>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</si>
  <si>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</si>
  <si>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</si>
  <si>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</si>
  <si>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TABLENAME=UTBL_OBJ1000368|FIELDS=D_KA1,D_KA2|VALUES=3000019,3000618</t>
  </si>
  <si>
    <t>TABLENAME=UTBL_OBJ1000368|FIELDS=D_KA1,D_KA2|VALUES=3000019,3000619</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</si>
</sst>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0_ ;[Red]\-#,##0\ "/>
    <numFmt numFmtId="170" formatCode="0.00000"/>
    <numFmt numFmtId="171" formatCode="0.0000"/>
    <numFmt numFmtId="172" formatCode="0.000"/>
    <numFmt numFmtId="173" formatCode="_-* #,##0.0_р_._-;\-* #,##0.0_р_._-;_-* &quot;-&quot;??_р_._-;_-@_-"/>
  </numFmts>
  <fonts count="29">
    <font>
      <sz val="10"/>
      <name val="Arial Cyr"/>
      <family val="0"/>
    </font>
    <font>
      <u val="single"/>
      <sz val="10"/>
      <color indexed="12"/>
      <name val="Arial Cyr"/>
      <family val="0"/>
    </font>
    <font>
      <sz val="10"/>
      <name val="Arial"/>
      <family val="0"/>
    </font>
    <font>
      <u val="single"/>
      <sz val="10"/>
      <color indexed="36"/>
      <name val="Arial Cyr"/>
      <family val="0"/>
    </font>
    <font>
      <sz val="8"/>
      <color indexed="8"/>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b/>
      <sz val="8"/>
      <color indexed="8"/>
      <name val="Times New Roman"/>
      <family val="0"/>
    </font>
    <font>
      <b/>
      <sz val="10"/>
      <color indexed="8"/>
      <name val="Arial"/>
      <family val="0"/>
    </font>
    <font>
      <sz val="10"/>
      <color indexed="8"/>
      <name val="Arial"/>
      <family val="2"/>
    </font>
    <font>
      <sz val="8"/>
      <color indexed="8"/>
      <name val="Times New Roman"/>
      <family val="0"/>
    </font>
    <font>
      <sz val="14"/>
      <color indexed="8"/>
      <name val="Arial"/>
      <family val="0"/>
    </font>
    <font>
      <b/>
      <sz val="14"/>
      <color indexed="8"/>
      <name val="Times New Roman"/>
      <family val="0"/>
    </font>
    <font>
      <b/>
      <sz val="14"/>
      <name val="Arial"/>
      <family val="0"/>
    </font>
    <font>
      <sz val="12"/>
      <color indexed="8"/>
      <name val="Arial"/>
      <family val="0"/>
    </font>
    <font>
      <sz val="8"/>
      <name val="Arial"/>
      <family val="0"/>
    </font>
    <font>
      <sz val="12"/>
      <color indexed="8"/>
      <name val="Times New Roman"/>
      <family val="0"/>
    </font>
    <font>
      <b/>
      <sz val="12"/>
      <color indexed="8"/>
      <name val="Arial"/>
      <family val="2"/>
    </font>
    <font>
      <b/>
      <sz val="10"/>
      <name val="Arial"/>
      <family val="0"/>
    </font>
    <font>
      <b/>
      <sz val="12"/>
      <color indexed="8"/>
      <name val="Times New Roman"/>
      <family val="1"/>
    </font>
    <font>
      <b/>
      <sz val="10"/>
      <color indexed="8"/>
      <name val="Times New Roman"/>
      <family val="1"/>
    </font>
    <font>
      <sz val="10"/>
      <name val="Times New Roman"/>
      <family val="1"/>
    </font>
    <font>
      <sz val="8"/>
      <name val="Times New Roman"/>
      <family val="1"/>
    </font>
    <font>
      <b/>
      <sz val="12"/>
      <name val="Arial"/>
      <family val="0"/>
    </font>
    <font>
      <u val="single"/>
      <sz val="8"/>
      <color indexed="12"/>
      <name val="Arial"/>
      <family val="0"/>
    </font>
    <font>
      <sz val="14"/>
      <color indexed="8"/>
      <name val="Times New Roman"/>
      <family val="1"/>
    </font>
    <font>
      <i/>
      <sz val="8"/>
      <color indexed="8"/>
      <name val="Arial"/>
      <family val="2"/>
    </font>
  </fonts>
  <fills count="2">
    <fill>
      <patternFill/>
    </fill>
    <fill>
      <patternFill patternType="gray125"/>
    </fill>
  </fills>
  <borders count="15">
    <border>
      <left/>
      <right/>
      <top/>
      <bottom/>
      <diagonal/>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top>
        <color indexed="63"/>
      </top>
      <bottom style="thin"/>
    </border>
    <border>
      <left>
        <color indexed="8"/>
      </left>
      <right>
        <color indexed="8"/>
      </right>
      <top>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1">
    <xf numFmtId="0" fontId="0" fillId="0" borderId="0" xfId="0" applyAlignment="1">
      <alignment/>
    </xf>
    <xf numFmtId="0" fontId="4" fillId="0" borderId="0" xfId="0" applyNumberFormat="1" applyFont="1" applyFill="1" applyBorder="1" applyAlignment="1" applyProtection="1">
      <alignment vertical="top"/>
      <protection/>
    </xf>
    <xf numFmtId="0" fontId="2" fillId="0" borderId="0" xfId="18">
      <alignment/>
      <protection/>
    </xf>
    <xf numFmtId="0" fontId="4" fillId="0" borderId="1" xfId="0" applyNumberFormat="1" applyFont="1" applyFill="1" applyBorder="1" applyAlignment="1" applyProtection="1">
      <alignment vertical="top"/>
      <protection/>
    </xf>
    <xf numFmtId="0" fontId="6" fillId="0" borderId="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vertical="top"/>
      <protection/>
    </xf>
    <xf numFmtId="0" fontId="7" fillId="0" borderId="1" xfId="0" applyNumberFormat="1" applyFont="1" applyFill="1" applyBorder="1" applyAlignment="1" applyProtection="1">
      <alignment vertical="top"/>
      <protection/>
    </xf>
    <xf numFmtId="0" fontId="8" fillId="0" borderId="1" xfId="0" applyNumberFormat="1" applyFont="1" applyFill="1" applyBorder="1" applyAlignment="1" applyProtection="1">
      <alignment vertical="top"/>
      <protection/>
    </xf>
    <xf numFmtId="0" fontId="9" fillId="0" borderId="1"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1" fillId="0" borderId="4" xfId="0" applyNumberFormat="1" applyFont="1" applyFill="1" applyBorder="1" applyAlignment="1" applyProtection="1">
      <alignment vertical="top"/>
      <protection/>
    </xf>
    <xf numFmtId="0" fontId="2" fillId="0" borderId="4" xfId="18" applyFont="1" applyFill="1" applyBorder="1">
      <alignment/>
      <protection/>
    </xf>
    <xf numFmtId="0" fontId="12" fillId="0" borderId="2" xfId="0" applyNumberFormat="1" applyFont="1" applyFill="1" applyBorder="1" applyAlignment="1" applyProtection="1">
      <alignment horizontal="center" vertical="center" wrapText="1"/>
      <protection/>
    </xf>
    <xf numFmtId="0" fontId="17" fillId="0" borderId="0" xfId="18" applyFont="1">
      <alignment/>
      <protection/>
    </xf>
    <xf numFmtId="0" fontId="18" fillId="0" borderId="2" xfId="0" applyNumberFormat="1" applyFont="1" applyFill="1" applyBorder="1" applyAlignment="1" applyProtection="1">
      <alignment horizontal="center" vertical="center" wrapText="1"/>
      <protection/>
    </xf>
    <xf numFmtId="167" fontId="16" fillId="0" borderId="4" xfId="0" applyNumberFormat="1" applyFont="1" applyFill="1" applyBorder="1" applyAlignment="1" applyProtection="1">
      <alignment vertical="top"/>
      <protection/>
    </xf>
    <xf numFmtId="0" fontId="2" fillId="0" borderId="0" xfId="18" applyFont="1" applyFill="1">
      <alignment/>
      <protection/>
    </xf>
    <xf numFmtId="0" fontId="6" fillId="0" borderId="0" xfId="0" applyNumberFormat="1" applyFont="1" applyFill="1" applyBorder="1" applyAlignment="1" applyProtection="1">
      <alignment vertical="top"/>
      <protection/>
    </xf>
    <xf numFmtId="0" fontId="6" fillId="0" borderId="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vertical="top" wrapText="1"/>
      <protection/>
    </xf>
    <xf numFmtId="0" fontId="23" fillId="0" borderId="0" xfId="18" applyFont="1">
      <alignment/>
      <protection/>
    </xf>
    <xf numFmtId="49" fontId="12" fillId="0" borderId="0" xfId="0" applyNumberFormat="1" applyFont="1" applyFill="1" applyBorder="1" applyAlignment="1" applyProtection="1">
      <alignment horizontal="center" vertical="top"/>
      <protection/>
    </xf>
    <xf numFmtId="49" fontId="12" fillId="0" borderId="2" xfId="0" applyNumberFormat="1" applyFont="1" applyFill="1" applyBorder="1" applyAlignment="1" applyProtection="1">
      <alignment horizontal="center" vertical="center" wrapText="1"/>
      <protection/>
    </xf>
    <xf numFmtId="49" fontId="12" fillId="0" borderId="4" xfId="0" applyNumberFormat="1" applyFont="1" applyFill="1" applyBorder="1" applyAlignment="1" applyProtection="1">
      <alignment horizontal="center" vertical="top"/>
      <protection/>
    </xf>
    <xf numFmtId="49" fontId="24" fillId="0" borderId="0" xfId="18" applyNumberFormat="1" applyFont="1" applyAlignment="1">
      <alignment horizontal="center"/>
      <protection/>
    </xf>
    <xf numFmtId="0" fontId="4" fillId="0" borderId="4" xfId="0" applyNumberFormat="1" applyFont="1" applyFill="1" applyBorder="1" applyAlignment="1" applyProtection="1">
      <alignment horizontal="left" vertical="top"/>
      <protection/>
    </xf>
    <xf numFmtId="14" fontId="4" fillId="0" borderId="4" xfId="0" applyNumberFormat="1" applyFont="1" applyFill="1" applyBorder="1" applyAlignment="1" applyProtection="1">
      <alignment horizontal="left" vertical="top"/>
      <protection/>
    </xf>
    <xf numFmtId="0" fontId="4" fillId="0" borderId="4"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horizontal="center" vertical="top"/>
      <protection/>
    </xf>
    <xf numFmtId="49" fontId="11" fillId="0" borderId="4" xfId="0" applyNumberFormat="1" applyFont="1" applyFill="1" applyBorder="1" applyAlignment="1" applyProtection="1">
      <alignment vertical="top"/>
      <protection/>
    </xf>
    <xf numFmtId="0" fontId="11" fillId="0" borderId="5" xfId="0" applyNumberFormat="1" applyFont="1" applyFill="1" applyBorder="1" applyAlignment="1" applyProtection="1">
      <alignment vertical="top"/>
      <protection/>
    </xf>
    <xf numFmtId="0" fontId="2" fillId="0" borderId="5" xfId="18" applyFont="1" applyFill="1" applyBorder="1">
      <alignment/>
      <protection/>
    </xf>
    <xf numFmtId="0" fontId="12"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1" fillId="0" borderId="6" xfId="0" applyNumberFormat="1" applyFont="1" applyFill="1" applyBorder="1" applyAlignment="1" applyProtection="1">
      <alignment vertical="top"/>
      <protection/>
    </xf>
    <xf numFmtId="0" fontId="4" fillId="0" borderId="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vertical="center" wrapText="1"/>
      <protection/>
    </xf>
    <xf numFmtId="49" fontId="12" fillId="0" borderId="4" xfId="0" applyNumberFormat="1" applyFont="1" applyFill="1" applyBorder="1" applyAlignment="1" applyProtection="1">
      <alignment horizontal="center" vertical="center" wrapText="1" shrinkToFit="1"/>
      <protection locked="0"/>
    </xf>
    <xf numFmtId="0" fontId="11" fillId="0" borderId="4" xfId="0" applyNumberFormat="1" applyFont="1" applyFill="1" applyBorder="1" applyAlignment="1" applyProtection="1">
      <alignment horizontal="right" vertical="center" wrapText="1" shrinkToFit="1"/>
      <protection locked="0"/>
    </xf>
    <xf numFmtId="0" fontId="4" fillId="0" borderId="4" xfId="0" applyNumberFormat="1" applyFont="1" applyFill="1" applyBorder="1" applyAlignment="1" applyProtection="1">
      <alignment horizontal="left" vertical="center" wrapText="1" shrinkToFit="1"/>
      <protection locked="0"/>
    </xf>
    <xf numFmtId="14" fontId="4" fillId="0" borderId="4" xfId="0" applyNumberFormat="1" applyFont="1" applyFill="1" applyBorder="1" applyAlignment="1" applyProtection="1">
      <alignment horizontal="left" vertical="center" wrapText="1" shrinkToFit="1"/>
      <protection locked="0"/>
    </xf>
    <xf numFmtId="167" fontId="16" fillId="0" borderId="4" xfId="0" applyNumberFormat="1" applyFont="1" applyFill="1" applyBorder="1" applyAlignment="1" applyProtection="1">
      <alignment horizontal="right" vertical="center" wrapText="1" shrinkToFit="1"/>
      <protection locked="0"/>
    </xf>
    <xf numFmtId="0" fontId="8" fillId="0" borderId="4"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left" vertical="center" wrapText="1"/>
      <protection/>
    </xf>
    <xf numFmtId="0" fontId="10" fillId="0" borderId="4"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22" fillId="0" borderId="4" xfId="0" applyNumberFormat="1" applyFont="1" applyFill="1" applyBorder="1" applyAlignment="1" applyProtection="1">
      <alignment vertical="top" wrapText="1"/>
      <protection/>
    </xf>
    <xf numFmtId="0" fontId="8" fillId="0" borderId="4" xfId="0" applyNumberFormat="1" applyFont="1" applyFill="1" applyBorder="1" applyAlignment="1" applyProtection="1">
      <alignment horizontal="left" vertical="top"/>
      <protection/>
    </xf>
    <xf numFmtId="167" fontId="19" fillId="0" borderId="4" xfId="0" applyNumberFormat="1" applyFont="1" applyFill="1" applyBorder="1" applyAlignment="1" applyProtection="1">
      <alignment vertical="top"/>
      <protection/>
    </xf>
    <xf numFmtId="49" fontId="11" fillId="0" borderId="4"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11" fillId="0" borderId="7"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11" fillId="0" borderId="8" xfId="0" applyNumberFormat="1" applyFont="1" applyFill="1" applyBorder="1" applyAlignment="1" applyProtection="1">
      <alignment vertical="top"/>
      <protection/>
    </xf>
    <xf numFmtId="0" fontId="11" fillId="0" borderId="9" xfId="0" applyNumberFormat="1" applyFont="1" applyFill="1" applyBorder="1" applyAlignment="1" applyProtection="1">
      <alignment vertical="top"/>
      <protection/>
    </xf>
    <xf numFmtId="0" fontId="19" fillId="0" borderId="8"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1" fillId="0" borderId="10" xfId="0" applyNumberFormat="1" applyFont="1" applyFill="1" applyBorder="1" applyAlignment="1" applyProtection="1">
      <alignment vertical="top"/>
      <protection/>
    </xf>
    <xf numFmtId="0" fontId="11" fillId="0" borderId="11" xfId="0" applyNumberFormat="1" applyFont="1" applyFill="1" applyBorder="1" applyAlignment="1" applyProtection="1">
      <alignment vertical="top"/>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right" vertical="center" wrapText="1" shrinkToFit="1"/>
      <protection locked="0"/>
    </xf>
    <xf numFmtId="0" fontId="8" fillId="0" borderId="4" xfId="0" applyNumberFormat="1" applyFont="1" applyFill="1" applyBorder="1" applyAlignment="1" applyProtection="1">
      <alignment horizontal="right" vertical="center" wrapText="1" shrinkToFit="1"/>
      <protection locked="0"/>
    </xf>
    <xf numFmtId="167" fontId="19" fillId="0" borderId="4" xfId="0" applyNumberFormat="1" applyFont="1" applyFill="1" applyBorder="1" applyAlignment="1" applyProtection="1">
      <alignment horizontal="right" vertical="center" wrapText="1" shrinkToFit="1"/>
      <protection locked="0"/>
    </xf>
    <xf numFmtId="0" fontId="10" fillId="0" borderId="4" xfId="0" applyNumberFormat="1" applyFont="1" applyFill="1" applyBorder="1" applyAlignment="1" applyProtection="1">
      <alignment horizontal="right" vertical="center" wrapText="1" shrinkToFit="1"/>
      <protection locked="0"/>
    </xf>
    <xf numFmtId="14" fontId="8" fillId="0" borderId="4" xfId="0" applyNumberFormat="1" applyFont="1" applyFill="1" applyBorder="1" applyAlignment="1" applyProtection="1">
      <alignment horizontal="right" vertical="center" wrapText="1" shrinkToFit="1"/>
      <protection locked="0"/>
    </xf>
    <xf numFmtId="0" fontId="6" fillId="0" borderId="4"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right" vertical="center" wrapText="1" shrinkToFit="1"/>
      <protection locked="0"/>
    </xf>
    <xf numFmtId="14" fontId="4" fillId="0" borderId="4" xfId="0" applyNumberFormat="1" applyFont="1" applyFill="1" applyBorder="1" applyAlignment="1" applyProtection="1">
      <alignment horizontal="right" vertical="center" wrapText="1" shrinkToFit="1"/>
      <protection locked="0"/>
    </xf>
    <xf numFmtId="0" fontId="8" fillId="0" borderId="4" xfId="0" applyNumberFormat="1" applyFont="1" applyFill="1" applyBorder="1" applyAlignment="1" applyProtection="1">
      <alignment horizontal="left" vertical="center" wrapText="1" shrinkToFit="1"/>
      <protection locked="0"/>
    </xf>
    <xf numFmtId="14" fontId="8" fillId="0" borderId="4" xfId="0" applyNumberFormat="1" applyFont="1" applyFill="1" applyBorder="1" applyAlignment="1" applyProtection="1">
      <alignment horizontal="left" vertical="center" wrapText="1" shrinkToFit="1"/>
      <protection locked="0"/>
    </xf>
    <xf numFmtId="0" fontId="26" fillId="0" borderId="4" xfId="15"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shrinkToFit="1"/>
      <protection locked="0"/>
    </xf>
    <xf numFmtId="167" fontId="16" fillId="0" borderId="4" xfId="21" applyNumberFormat="1" applyFont="1" applyFill="1" applyBorder="1" applyAlignment="1" applyProtection="1">
      <alignment horizontal="right" vertical="center" wrapText="1" shrinkToFit="1"/>
      <protection locked="0"/>
    </xf>
    <xf numFmtId="0" fontId="11" fillId="0" borderId="13" xfId="0" applyNumberFormat="1" applyFont="1" applyFill="1" applyBorder="1" applyAlignment="1" applyProtection="1">
      <alignment vertical="top"/>
      <protection/>
    </xf>
    <xf numFmtId="0" fontId="2" fillId="0" borderId="6" xfId="18" applyFont="1" applyFill="1" applyBorder="1">
      <alignment/>
      <protection/>
    </xf>
    <xf numFmtId="0" fontId="8" fillId="0" borderId="0" xfId="0" applyNumberFormat="1" applyFont="1" applyFill="1" applyBorder="1" applyAlignment="1" applyProtection="1">
      <alignment vertical="top"/>
      <protection/>
    </xf>
    <xf numFmtId="0" fontId="20" fillId="0" borderId="0" xfId="18" applyFont="1" applyFill="1">
      <alignment/>
      <protection/>
    </xf>
    <xf numFmtId="0" fontId="8" fillId="0" borderId="4" xfId="0" applyNumberFormat="1" applyFont="1" applyFill="1" applyBorder="1" applyAlignment="1" applyProtection="1">
      <alignment vertical="top"/>
      <protection/>
    </xf>
    <xf numFmtId="0" fontId="9" fillId="0" borderId="8" xfId="0" applyNumberFormat="1" applyFont="1" applyFill="1" applyBorder="1" applyAlignment="1" applyProtection="1">
      <alignment vertical="top"/>
      <protection/>
    </xf>
    <xf numFmtId="0" fontId="23" fillId="0" borderId="8" xfId="0" applyFont="1" applyFill="1" applyBorder="1" applyAlignment="1">
      <alignment vertical="top" wrapText="1"/>
    </xf>
    <xf numFmtId="0" fontId="23" fillId="0" borderId="7" xfId="0" applyFont="1" applyFill="1" applyBorder="1" applyAlignment="1">
      <alignment wrapText="1"/>
    </xf>
    <xf numFmtId="0" fontId="5" fillId="0" borderId="0" xfId="0" applyNumberFormat="1" applyFont="1" applyFill="1" applyBorder="1" applyAlignment="1" applyProtection="1">
      <alignment vertical="top"/>
      <protection/>
    </xf>
    <xf numFmtId="0" fontId="15" fillId="0" borderId="0" xfId="18" applyFont="1" applyFill="1">
      <alignment/>
      <protection/>
    </xf>
    <xf numFmtId="0" fontId="8" fillId="0" borderId="11" xfId="0" applyNumberFormat="1" applyFont="1" applyFill="1" applyBorder="1" applyAlignment="1" applyProtection="1">
      <alignment vertical="top"/>
      <protection/>
    </xf>
    <xf numFmtId="0" fontId="20" fillId="0" borderId="4" xfId="18" applyFont="1" applyFill="1" applyBorder="1">
      <alignment/>
      <protection/>
    </xf>
    <xf numFmtId="0" fontId="5" fillId="0" borderId="0" xfId="0" applyNumberFormat="1" applyFont="1" applyFill="1" applyBorder="1" applyAlignment="1" applyProtection="1">
      <alignment vertical="top"/>
      <protection/>
    </xf>
    <xf numFmtId="0" fontId="2" fillId="0" borderId="0" xfId="18" applyFill="1">
      <alignment/>
      <protection/>
    </xf>
    <xf numFmtId="0" fontId="10" fillId="0" borderId="4" xfId="0" applyNumberFormat="1" applyFont="1" applyFill="1" applyBorder="1" applyAlignment="1" applyProtection="1">
      <alignment vertical="top"/>
      <protection/>
    </xf>
    <xf numFmtId="0" fontId="10" fillId="0" borderId="8" xfId="0" applyNumberFormat="1" applyFont="1" applyFill="1" applyBorder="1" applyAlignment="1" applyProtection="1">
      <alignment vertical="top"/>
      <protection/>
    </xf>
    <xf numFmtId="0" fontId="10" fillId="0" borderId="11" xfId="0" applyNumberFormat="1" applyFont="1" applyFill="1" applyBorder="1" applyAlignment="1" applyProtection="1">
      <alignment vertical="top"/>
      <protection/>
    </xf>
    <xf numFmtId="0" fontId="19" fillId="0" borderId="11" xfId="0" applyNumberFormat="1" applyFont="1" applyFill="1" applyBorder="1" applyAlignment="1" applyProtection="1">
      <alignment vertical="top"/>
      <protection/>
    </xf>
    <xf numFmtId="0" fontId="25" fillId="0" borderId="4" xfId="18" applyFont="1" applyFill="1" applyBorder="1">
      <alignment/>
      <protection/>
    </xf>
    <xf numFmtId="0" fontId="6" fillId="0" borderId="0" xfId="0" applyNumberFormat="1" applyFont="1" applyFill="1" applyBorder="1" applyAlignment="1" applyProtection="1">
      <alignment vertical="top" wrapText="1"/>
      <protection/>
    </xf>
    <xf numFmtId="49" fontId="12"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12" fillId="0" borderId="4" xfId="0" applyNumberFormat="1" applyFont="1" applyFill="1" applyBorder="1" applyAlignment="1" applyProtection="1">
      <alignment horizontal="right" vertical="center" wrapText="1" shrinkToFit="1"/>
      <protection locked="0"/>
    </xf>
    <xf numFmtId="0" fontId="12" fillId="0" borderId="4" xfId="0" applyNumberFormat="1" applyFont="1" applyFill="1" applyBorder="1" applyAlignment="1" applyProtection="1">
      <alignment horizontal="left" vertical="center" wrapText="1" shrinkToFit="1"/>
      <protection locked="0"/>
    </xf>
    <xf numFmtId="14" fontId="12" fillId="0" borderId="4" xfId="0" applyNumberFormat="1" applyFont="1" applyFill="1" applyBorder="1" applyAlignment="1" applyProtection="1">
      <alignment horizontal="right" vertical="center" wrapText="1" shrinkToFit="1"/>
      <protection locked="0"/>
    </xf>
    <xf numFmtId="14" fontId="12" fillId="0" borderId="4" xfId="0" applyNumberFormat="1" applyFont="1" applyFill="1" applyBorder="1" applyAlignment="1" applyProtection="1">
      <alignment horizontal="left" vertical="center" wrapText="1" shrinkToFit="1"/>
      <protection locked="0"/>
    </xf>
    <xf numFmtId="0" fontId="12" fillId="0" borderId="4" xfId="0" applyNumberFormat="1" applyFont="1" applyFill="1" applyBorder="1" applyAlignment="1" applyProtection="1">
      <alignment horizontal="left" vertical="top" wrapText="1"/>
      <protection/>
    </xf>
    <xf numFmtId="0" fontId="12" fillId="0" borderId="4" xfId="0" applyNumberFormat="1" applyFont="1" applyFill="1" applyBorder="1" applyAlignment="1" applyProtection="1">
      <alignment horizontal="left" vertical="top"/>
      <protection/>
    </xf>
    <xf numFmtId="0" fontId="12" fillId="0" borderId="4" xfId="0" applyNumberFormat="1" applyFont="1" applyFill="1" applyBorder="1" applyAlignment="1" applyProtection="1">
      <alignment vertical="top"/>
      <protection/>
    </xf>
    <xf numFmtId="14" fontId="12" fillId="0" borderId="4" xfId="0" applyNumberFormat="1" applyFont="1" applyFill="1" applyBorder="1" applyAlignment="1" applyProtection="1">
      <alignment horizontal="left" vertical="top"/>
      <protection/>
    </xf>
    <xf numFmtId="0" fontId="27" fillId="0" borderId="4" xfId="0" applyNumberFormat="1" applyFont="1" applyFill="1" applyBorder="1" applyAlignment="1" applyProtection="1">
      <alignment horizontal="right" vertical="center" wrapText="1" shrinkToFit="1"/>
      <protection locked="0"/>
    </xf>
    <xf numFmtId="0" fontId="18" fillId="0" borderId="4" xfId="0" applyNumberFormat="1" applyFont="1" applyFill="1" applyBorder="1" applyAlignment="1" applyProtection="1">
      <alignment vertical="top"/>
      <protection/>
    </xf>
    <xf numFmtId="167" fontId="11" fillId="0" borderId="4" xfId="0" applyNumberFormat="1" applyFont="1" applyFill="1" applyBorder="1" applyAlignment="1" applyProtection="1">
      <alignment vertical="top"/>
      <protection/>
    </xf>
    <xf numFmtId="167" fontId="11" fillId="0" borderId="4" xfId="0" applyNumberFormat="1" applyFont="1" applyFill="1" applyBorder="1" applyAlignment="1" applyProtection="1">
      <alignment vertical="top" wrapText="1"/>
      <protection/>
    </xf>
    <xf numFmtId="0" fontId="4" fillId="0" borderId="4" xfId="0" applyNumberFormat="1" applyFont="1" applyFill="1" applyBorder="1" applyAlignment="1" applyProtection="1">
      <alignment horizontal="left" vertical="top" wrapText="1"/>
      <protection/>
    </xf>
    <xf numFmtId="14" fontId="6" fillId="0" borderId="0" xfId="0" applyNumberFormat="1" applyFont="1" applyFill="1" applyBorder="1" applyAlignment="1" applyProtection="1">
      <alignment vertical="top"/>
      <protection/>
    </xf>
    <xf numFmtId="0" fontId="6" fillId="0" borderId="4" xfId="0" applyNumberFormat="1" applyFont="1" applyFill="1" applyBorder="1" applyAlignment="1" applyProtection="1">
      <alignment horizontal="center" vertical="center" wrapText="1" shrinkToFit="1"/>
      <protection locked="0"/>
    </xf>
    <xf numFmtId="0" fontId="11" fillId="0" borderId="4" xfId="0" applyNumberFormat="1" applyFont="1" applyFill="1" applyBorder="1" applyAlignment="1" applyProtection="1">
      <alignment horizontal="left" vertical="center" wrapText="1" shrinkToFit="1"/>
      <protection locked="0"/>
    </xf>
    <xf numFmtId="0" fontId="6" fillId="0" borderId="4" xfId="0" applyNumberFormat="1" applyFont="1" applyFill="1" applyBorder="1" applyAlignment="1" applyProtection="1">
      <alignment horizontal="left" vertical="top" wrapText="1"/>
      <protection/>
    </xf>
    <xf numFmtId="0" fontId="11" fillId="0" borderId="4" xfId="0" applyNumberFormat="1" applyFont="1" applyFill="1" applyBorder="1" applyAlignment="1" applyProtection="1">
      <alignment horizontal="left" vertical="top" wrapText="1"/>
      <protection/>
    </xf>
    <xf numFmtId="0" fontId="11" fillId="0" borderId="4" xfId="0" applyNumberFormat="1" applyFont="1" applyFill="1" applyBorder="1" applyAlignment="1" applyProtection="1">
      <alignment vertical="top" wrapText="1"/>
      <protection/>
    </xf>
    <xf numFmtId="0" fontId="23" fillId="0" borderId="4" xfId="0" applyNumberFormat="1" applyFont="1" applyFill="1" applyBorder="1" applyAlignment="1" applyProtection="1">
      <alignment vertical="top" wrapText="1"/>
      <protection/>
    </xf>
    <xf numFmtId="0" fontId="23" fillId="0" borderId="4" xfId="0" applyFont="1" applyFill="1" applyBorder="1" applyAlignment="1">
      <alignment horizontal="left" vertical="center" wrapText="1"/>
    </xf>
    <xf numFmtId="0" fontId="23" fillId="0" borderId="7" xfId="0" applyFont="1" applyFill="1" applyBorder="1" applyAlignment="1">
      <alignment vertical="top" wrapText="1"/>
    </xf>
    <xf numFmtId="0" fontId="5" fillId="0" borderId="14"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center" wrapText="1"/>
      <protection/>
    </xf>
    <xf numFmtId="49" fontId="12" fillId="0" borderId="2" xfId="0" applyNumberFormat="1" applyFont="1" applyFill="1" applyBorder="1" applyAlignment="1" applyProtection="1">
      <alignment horizontal="center" vertical="center" wrapText="1"/>
      <protection/>
    </xf>
  </cellXfs>
  <cellStyles count="9">
    <cellStyle name="Normal" xfId="0"/>
    <cellStyle name="Hyperlink" xfId="15"/>
    <cellStyle name="Currency" xfId="16"/>
    <cellStyle name="Currency [0]" xfId="17"/>
    <cellStyle name="Обычный_TMP_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ORDEEV\DOCUME~1\svitkov\LOCALS~1\Temp\&#1051;&#1045;&#1053;&#1048;&#1053;&#1043;&#1056;&#1040;&#1044;&#1057;&#1050;&#1040;&#1071;%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xx-r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1000"/>
      <sheetName val="2000"/>
      <sheetName val="2000_ф"/>
      <sheetName val="3000"/>
      <sheetName val="4000"/>
      <sheetName val="4001"/>
      <sheetName val="5000,5001,5002"/>
      <sheetName val="994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лист"/>
      <sheetName val="субъекты РФ"/>
      <sheetName val="МСУ"/>
      <sheetName val="Инструкци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76"/>
  <sheetViews>
    <sheetView tabSelected="1" view="pageBreakPreview" zoomScale="75" zoomScaleNormal="75" zoomScaleSheetLayoutView="75" workbookViewId="0" topLeftCell="C1">
      <pane xSplit="3" ySplit="7" topLeftCell="R8" activePane="bottomRight" state="frozen"/>
      <selection pane="topLeft" activeCell="C1" sqref="C1"/>
      <selection pane="topRight" activeCell="F1" sqref="F1"/>
      <selection pane="bottomLeft" activeCell="C10" sqref="C10"/>
      <selection pane="bottomRight" activeCell="AB8" sqref="AB8"/>
    </sheetView>
  </sheetViews>
  <sheetFormatPr defaultColWidth="9.00390625" defaultRowHeight="12.75"/>
  <cols>
    <col min="1" max="1" width="0" style="2" hidden="1" customWidth="1"/>
    <col min="2" max="2" width="2.625" style="2" customWidth="1"/>
    <col min="3" max="3" width="6.375" style="2" customWidth="1"/>
    <col min="4" max="4" width="44.375" style="21" customWidth="1"/>
    <col min="5" max="5" width="6.375" style="2" customWidth="1"/>
    <col min="6" max="6" width="4.00390625" style="25" customWidth="1"/>
    <col min="7" max="8" width="0" style="2" hidden="1" customWidth="1"/>
    <col min="9" max="9" width="21.25390625" style="2" customWidth="1"/>
    <col min="10" max="10" width="5.75390625" style="2" customWidth="1"/>
    <col min="11" max="11" width="8.25390625" style="2" customWidth="1"/>
    <col min="12" max="12" width="0" style="2" hidden="1" customWidth="1"/>
    <col min="13" max="13" width="23.75390625" style="2" customWidth="1"/>
    <col min="14" max="14" width="6.00390625" style="2" customWidth="1"/>
    <col min="15" max="15" width="8.75390625" style="2" customWidth="1"/>
    <col min="16" max="16" width="0" style="2" hidden="1" customWidth="1"/>
    <col min="17" max="17" width="45.75390625" style="2" customWidth="1"/>
    <col min="18" max="18" width="8.75390625" style="2" customWidth="1"/>
    <col min="19" max="19" width="9.625" style="14" customWidth="1"/>
    <col min="20" max="21" width="0" style="2" hidden="1" customWidth="1"/>
    <col min="22" max="24" width="13.75390625" style="2" customWidth="1"/>
    <col min="25" max="25" width="15.375" style="2" customWidth="1"/>
    <col min="26" max="26" width="0" style="2" hidden="1" customWidth="1"/>
    <col min="27" max="27" width="13.75390625" style="2" customWidth="1"/>
    <col min="28" max="28" width="20.00390625" style="2" customWidth="1"/>
    <col min="29" max="29" width="9.75390625" style="2" customWidth="1"/>
    <col min="30" max="31" width="9.875" style="2" customWidth="1"/>
    <col min="32" max="48" width="0" style="2" hidden="1" customWidth="1"/>
    <col min="49" max="52" width="9.875" style="2" customWidth="1"/>
    <col min="53" max="16384" width="9.125" style="2" customWidth="1"/>
  </cols>
  <sheetData>
    <row r="1" spans="1:52" ht="0.75" customHeight="1">
      <c r="A1" s="1" t="s">
        <v>1576</v>
      </c>
      <c r="B1" s="1">
        <v>1</v>
      </c>
      <c r="C1" s="1"/>
      <c r="D1" s="18"/>
      <c r="E1" s="1"/>
      <c r="F1" s="2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0.75" customHeight="1">
      <c r="A2" s="1"/>
      <c r="B2" s="1"/>
      <c r="C2" s="30"/>
      <c r="D2" s="31"/>
      <c r="E2" s="30"/>
      <c r="F2" s="32"/>
      <c r="G2" s="30"/>
      <c r="H2" s="30"/>
      <c r="I2" s="30"/>
      <c r="J2" s="30"/>
      <c r="K2" s="30"/>
      <c r="L2" s="30"/>
      <c r="M2" s="30"/>
      <c r="N2" s="30"/>
      <c r="O2" s="30"/>
      <c r="P2" s="30"/>
      <c r="Q2" s="30"/>
      <c r="R2" s="30"/>
      <c r="S2" s="30"/>
      <c r="T2" s="30"/>
      <c r="U2" s="30"/>
      <c r="V2" s="30"/>
      <c r="W2" s="30"/>
      <c r="X2" s="30"/>
      <c r="Y2" s="30"/>
      <c r="Z2" s="30"/>
      <c r="AA2" s="30"/>
      <c r="AB2" s="30"/>
      <c r="AC2" s="30"/>
      <c r="AD2" s="1"/>
      <c r="AE2" s="1"/>
      <c r="AF2" s="1"/>
      <c r="AG2" s="1"/>
      <c r="AH2" s="1"/>
      <c r="AI2" s="1"/>
      <c r="AJ2" s="1"/>
      <c r="AK2" s="1"/>
      <c r="AL2" s="1"/>
      <c r="AM2" s="1"/>
      <c r="AN2" s="1"/>
      <c r="AO2" s="1"/>
      <c r="AP2" s="1"/>
      <c r="AQ2" s="1"/>
      <c r="AR2" s="1"/>
      <c r="AS2" s="1"/>
      <c r="AT2" s="1"/>
      <c r="AU2" s="1"/>
      <c r="AV2" s="1"/>
      <c r="AW2" s="1"/>
      <c r="AX2" s="1"/>
      <c r="AY2" s="1"/>
      <c r="AZ2" s="1"/>
    </row>
    <row r="3" spans="1:52" ht="18" customHeight="1">
      <c r="A3" s="1" t="s">
        <v>1577</v>
      </c>
      <c r="B3" s="1"/>
      <c r="C3" s="138" t="s">
        <v>1210</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
      <c r="AE3" s="1"/>
      <c r="AF3" s="1"/>
      <c r="AG3" s="1"/>
      <c r="AH3" s="1"/>
      <c r="AI3" s="1"/>
      <c r="AJ3" s="1"/>
      <c r="AK3" s="1"/>
      <c r="AL3" s="1"/>
      <c r="AM3" s="1"/>
      <c r="AN3" s="1"/>
      <c r="AO3" s="1"/>
      <c r="AP3" s="1"/>
      <c r="AQ3" s="1"/>
      <c r="AR3" s="1"/>
      <c r="AS3" s="1"/>
      <c r="AT3" s="1"/>
      <c r="AU3" s="1"/>
      <c r="AV3" s="1"/>
      <c r="AW3" s="1"/>
      <c r="AX3" s="1"/>
      <c r="AY3" s="1"/>
      <c r="AZ3" s="1"/>
    </row>
    <row r="4" spans="1:52" ht="12.75" customHeight="1">
      <c r="A4" s="1" t="s">
        <v>1578</v>
      </c>
      <c r="B4" s="3"/>
      <c r="C4" s="139" t="s">
        <v>1579</v>
      </c>
      <c r="D4" s="139"/>
      <c r="E4" s="139"/>
      <c r="F4" s="140" t="s">
        <v>1580</v>
      </c>
      <c r="G4" s="139" t="s">
        <v>1581</v>
      </c>
      <c r="H4" s="139"/>
      <c r="I4" s="139"/>
      <c r="J4" s="139"/>
      <c r="K4" s="139"/>
      <c r="L4" s="139"/>
      <c r="M4" s="139"/>
      <c r="N4" s="139"/>
      <c r="O4" s="139"/>
      <c r="P4" s="139"/>
      <c r="Q4" s="139"/>
      <c r="R4" s="139"/>
      <c r="S4" s="139"/>
      <c r="T4" s="139" t="s">
        <v>1582</v>
      </c>
      <c r="U4" s="139"/>
      <c r="V4" s="139"/>
      <c r="W4" s="139"/>
      <c r="X4" s="139"/>
      <c r="Y4" s="139"/>
      <c r="Z4" s="139"/>
      <c r="AA4" s="139"/>
      <c r="AB4" s="139"/>
      <c r="AC4" s="139" t="s">
        <v>1304</v>
      </c>
      <c r="AD4" s="5"/>
      <c r="AE4" s="1"/>
      <c r="AF4" s="1"/>
      <c r="AG4" s="1"/>
      <c r="AH4" s="1"/>
      <c r="AI4" s="1"/>
      <c r="AJ4" s="1"/>
      <c r="AK4" s="1"/>
      <c r="AL4" s="1"/>
      <c r="AM4" s="1"/>
      <c r="AN4" s="1"/>
      <c r="AO4" s="1"/>
      <c r="AP4" s="1"/>
      <c r="AQ4" s="1"/>
      <c r="AR4" s="1"/>
      <c r="AS4" s="1"/>
      <c r="AT4" s="1"/>
      <c r="AU4" s="1"/>
      <c r="AV4" s="1"/>
      <c r="AW4" s="1"/>
      <c r="AX4" s="1"/>
      <c r="AY4" s="1"/>
      <c r="AZ4" s="1"/>
    </row>
    <row r="5" spans="1:52" ht="12.75" customHeight="1">
      <c r="A5" s="1" t="s">
        <v>1305</v>
      </c>
      <c r="B5" s="6"/>
      <c r="C5" s="139"/>
      <c r="D5" s="139"/>
      <c r="E5" s="139"/>
      <c r="F5" s="140"/>
      <c r="G5" s="139"/>
      <c r="H5" s="139" t="s">
        <v>623</v>
      </c>
      <c r="I5" s="139"/>
      <c r="J5" s="139"/>
      <c r="K5" s="139"/>
      <c r="L5" s="139" t="s">
        <v>1801</v>
      </c>
      <c r="M5" s="139"/>
      <c r="N5" s="139"/>
      <c r="O5" s="139"/>
      <c r="P5" s="139" t="s">
        <v>974</v>
      </c>
      <c r="Q5" s="139"/>
      <c r="R5" s="139"/>
      <c r="S5" s="139"/>
      <c r="T5" s="139"/>
      <c r="U5" s="139" t="s">
        <v>975</v>
      </c>
      <c r="V5" s="139"/>
      <c r="W5" s="139"/>
      <c r="X5" s="139" t="s">
        <v>976</v>
      </c>
      <c r="Y5" s="139" t="s">
        <v>977</v>
      </c>
      <c r="Z5" s="139" t="s">
        <v>978</v>
      </c>
      <c r="AA5" s="139"/>
      <c r="AB5" s="139"/>
      <c r="AC5" s="139"/>
      <c r="AD5" s="5"/>
      <c r="AE5" s="1"/>
      <c r="AF5" s="1"/>
      <c r="AG5" s="1"/>
      <c r="AH5" s="1"/>
      <c r="AI5" s="1"/>
      <c r="AJ5" s="1"/>
      <c r="AK5" s="1"/>
      <c r="AL5" s="1"/>
      <c r="AM5" s="1"/>
      <c r="AN5" s="1"/>
      <c r="AO5" s="1"/>
      <c r="AP5" s="1"/>
      <c r="AQ5" s="1"/>
      <c r="AR5" s="1"/>
      <c r="AS5" s="1"/>
      <c r="AT5" s="1"/>
      <c r="AU5" s="1"/>
      <c r="AV5" s="1"/>
      <c r="AW5" s="1"/>
      <c r="AX5" s="1"/>
      <c r="AY5" s="1"/>
      <c r="AZ5" s="1"/>
    </row>
    <row r="6" spans="1:52" ht="75" customHeight="1">
      <c r="A6" s="1" t="s">
        <v>979</v>
      </c>
      <c r="B6" s="7"/>
      <c r="C6" s="139"/>
      <c r="D6" s="139"/>
      <c r="E6" s="139"/>
      <c r="F6" s="140"/>
      <c r="G6" s="139"/>
      <c r="H6" s="4"/>
      <c r="I6" s="4" t="s">
        <v>1335</v>
      </c>
      <c r="J6" s="4" t="s">
        <v>1336</v>
      </c>
      <c r="K6" s="4" t="s">
        <v>1337</v>
      </c>
      <c r="L6" s="4"/>
      <c r="M6" s="4" t="s">
        <v>1335</v>
      </c>
      <c r="N6" s="4" t="s">
        <v>1336</v>
      </c>
      <c r="O6" s="4" t="s">
        <v>1337</v>
      </c>
      <c r="P6" s="4"/>
      <c r="Q6" s="4" t="s">
        <v>1335</v>
      </c>
      <c r="R6" s="4" t="s">
        <v>1336</v>
      </c>
      <c r="S6" s="13" t="s">
        <v>1337</v>
      </c>
      <c r="T6" s="139"/>
      <c r="U6" s="4"/>
      <c r="V6" s="4" t="s">
        <v>1338</v>
      </c>
      <c r="W6" s="4" t="s">
        <v>1339</v>
      </c>
      <c r="X6" s="139"/>
      <c r="Y6" s="139"/>
      <c r="Z6" s="4"/>
      <c r="AA6" s="4" t="s">
        <v>1340</v>
      </c>
      <c r="AB6" s="4" t="s">
        <v>1341</v>
      </c>
      <c r="AC6" s="139"/>
      <c r="AD6" s="5"/>
      <c r="AE6" s="1"/>
      <c r="AF6" s="1"/>
      <c r="AG6" s="1"/>
      <c r="AH6" s="1"/>
      <c r="AI6" s="1"/>
      <c r="AJ6" s="1"/>
      <c r="AK6" s="1"/>
      <c r="AL6" s="1"/>
      <c r="AM6" s="1"/>
      <c r="AN6" s="1"/>
      <c r="AO6" s="1"/>
      <c r="AP6" s="1"/>
      <c r="AQ6" s="1"/>
      <c r="AR6" s="1"/>
      <c r="AS6" s="1"/>
      <c r="AT6" s="1"/>
      <c r="AU6" s="1"/>
      <c r="AV6" s="1"/>
      <c r="AW6" s="1"/>
      <c r="AX6" s="1"/>
      <c r="AY6" s="1"/>
      <c r="AZ6" s="1"/>
    </row>
    <row r="7" spans="1:52" ht="15.75">
      <c r="A7" s="1"/>
      <c r="B7" s="7"/>
      <c r="C7" s="4"/>
      <c r="D7" s="19"/>
      <c r="E7" s="4"/>
      <c r="F7" s="23"/>
      <c r="G7" s="4"/>
      <c r="H7" s="4"/>
      <c r="I7" s="4"/>
      <c r="J7" s="4"/>
      <c r="K7" s="4"/>
      <c r="L7" s="4"/>
      <c r="M7" s="4"/>
      <c r="N7" s="4"/>
      <c r="O7" s="4"/>
      <c r="P7" s="4"/>
      <c r="Q7" s="4"/>
      <c r="R7" s="4"/>
      <c r="S7" s="13"/>
      <c r="T7" s="4"/>
      <c r="U7" s="4"/>
      <c r="V7" s="15">
        <v>2013</v>
      </c>
      <c r="W7" s="15">
        <v>2013</v>
      </c>
      <c r="X7" s="15">
        <v>2014</v>
      </c>
      <c r="Y7" s="15">
        <v>2015</v>
      </c>
      <c r="Z7" s="15"/>
      <c r="AA7" s="15">
        <v>2016</v>
      </c>
      <c r="AB7" s="15">
        <v>2017</v>
      </c>
      <c r="AC7" s="4"/>
      <c r="AD7" s="5"/>
      <c r="AE7" s="1"/>
      <c r="AF7" s="1"/>
      <c r="AG7" s="1"/>
      <c r="AH7" s="1"/>
      <c r="AI7" s="1"/>
      <c r="AJ7" s="1"/>
      <c r="AK7" s="1"/>
      <c r="AL7" s="1"/>
      <c r="AM7" s="1"/>
      <c r="AN7" s="1"/>
      <c r="AO7" s="1"/>
      <c r="AP7" s="1"/>
      <c r="AQ7" s="1"/>
      <c r="AR7" s="1"/>
      <c r="AS7" s="1"/>
      <c r="AT7" s="1"/>
      <c r="AU7" s="1"/>
      <c r="AV7" s="1"/>
      <c r="AW7" s="1"/>
      <c r="AX7" s="1"/>
      <c r="AY7" s="1"/>
      <c r="AZ7" s="1"/>
    </row>
    <row r="8" spans="1:52" ht="12.75">
      <c r="A8" s="1" t="s">
        <v>1342</v>
      </c>
      <c r="B8" s="8"/>
      <c r="C8" s="71" t="s">
        <v>1343</v>
      </c>
      <c r="D8" s="72" t="s">
        <v>1344</v>
      </c>
      <c r="E8" s="71" t="s">
        <v>1345</v>
      </c>
      <c r="F8" s="73" t="s">
        <v>1346</v>
      </c>
      <c r="G8" s="71"/>
      <c r="H8" s="71"/>
      <c r="I8" s="71" t="s">
        <v>1347</v>
      </c>
      <c r="J8" s="71" t="s">
        <v>1348</v>
      </c>
      <c r="K8" s="71" t="s">
        <v>1349</v>
      </c>
      <c r="L8" s="71"/>
      <c r="M8" s="71" t="s">
        <v>1350</v>
      </c>
      <c r="N8" s="71" t="s">
        <v>1351</v>
      </c>
      <c r="O8" s="71" t="s">
        <v>1352</v>
      </c>
      <c r="P8" s="71"/>
      <c r="Q8" s="71" t="s">
        <v>1353</v>
      </c>
      <c r="R8" s="71" t="s">
        <v>1354</v>
      </c>
      <c r="S8" s="74" t="s">
        <v>1355</v>
      </c>
      <c r="T8" s="71"/>
      <c r="U8" s="71"/>
      <c r="V8" s="71" t="s">
        <v>1356</v>
      </c>
      <c r="W8" s="71" t="s">
        <v>1357</v>
      </c>
      <c r="X8" s="71" t="s">
        <v>1358</v>
      </c>
      <c r="Y8" s="71"/>
      <c r="Z8" s="71"/>
      <c r="AA8" s="71"/>
      <c r="AB8" s="71"/>
      <c r="AC8" s="71" t="s">
        <v>1359</v>
      </c>
      <c r="AD8" s="5"/>
      <c r="AE8" s="1"/>
      <c r="AF8" s="1"/>
      <c r="AG8" s="1"/>
      <c r="AH8" s="1"/>
      <c r="AI8" s="1"/>
      <c r="AJ8" s="1"/>
      <c r="AK8" s="1"/>
      <c r="AL8" s="1"/>
      <c r="AM8" s="1"/>
      <c r="AN8" s="1"/>
      <c r="AO8" s="1"/>
      <c r="AP8" s="1"/>
      <c r="AQ8" s="1"/>
      <c r="AR8" s="1"/>
      <c r="AS8" s="1"/>
      <c r="AT8" s="1"/>
      <c r="AU8" s="1"/>
      <c r="AV8" s="1"/>
      <c r="AW8" s="1"/>
      <c r="AX8" s="1"/>
      <c r="AY8" s="1"/>
      <c r="AZ8" s="1"/>
    </row>
    <row r="9" spans="1:52" s="101" customFormat="1" ht="36" customHeight="1">
      <c r="A9" s="50"/>
      <c r="B9" s="60"/>
      <c r="C9" s="77" t="s">
        <v>1360</v>
      </c>
      <c r="D9" s="78" t="s">
        <v>1361</v>
      </c>
      <c r="E9" s="77" t="s">
        <v>1362</v>
      </c>
      <c r="F9" s="42"/>
      <c r="G9" s="124"/>
      <c r="H9" s="124"/>
      <c r="I9" s="124"/>
      <c r="J9" s="124"/>
      <c r="K9" s="124"/>
      <c r="L9" s="124"/>
      <c r="M9" s="124"/>
      <c r="N9" s="124"/>
      <c r="O9" s="124"/>
      <c r="P9" s="124"/>
      <c r="Q9" s="130"/>
      <c r="R9" s="124"/>
      <c r="S9" s="80"/>
      <c r="T9" s="79"/>
      <c r="U9" s="79"/>
      <c r="V9" s="81">
        <f aca="true" t="shared" si="0" ref="V9:AB9">SUM(V10+V53+V54+V63)</f>
        <v>50335.7</v>
      </c>
      <c r="W9" s="81">
        <f t="shared" si="0"/>
        <v>49982.1</v>
      </c>
      <c r="X9" s="81">
        <f t="shared" si="0"/>
        <v>20910.7</v>
      </c>
      <c r="Y9" s="81">
        <f t="shared" si="0"/>
        <v>19189.4441</v>
      </c>
      <c r="Z9" s="81">
        <f t="shared" si="0"/>
        <v>136.83347496</v>
      </c>
      <c r="AA9" s="81">
        <f t="shared" si="0"/>
        <v>22430.2723491</v>
      </c>
      <c r="AB9" s="81">
        <f t="shared" si="0"/>
        <v>24397.2284389041</v>
      </c>
      <c r="AC9" s="79"/>
      <c r="AD9" s="100"/>
      <c r="AE9" s="50"/>
      <c r="AF9" s="50" t="s">
        <v>1363</v>
      </c>
      <c r="AG9" s="50" t="s">
        <v>1364</v>
      </c>
      <c r="AH9" s="50" t="s">
        <v>1745</v>
      </c>
      <c r="AI9" s="50" t="s">
        <v>1393</v>
      </c>
      <c r="AJ9" s="50" t="s">
        <v>1394</v>
      </c>
      <c r="AK9" s="50" t="s">
        <v>1395</v>
      </c>
      <c r="AL9" s="50" t="s">
        <v>1396</v>
      </c>
      <c r="AM9" s="50" t="s">
        <v>1397</v>
      </c>
      <c r="AN9" s="50" t="s">
        <v>1398</v>
      </c>
      <c r="AO9" s="50" t="s">
        <v>1399</v>
      </c>
      <c r="AP9" s="50" t="s">
        <v>1400</v>
      </c>
      <c r="AQ9" s="50" t="s">
        <v>1401</v>
      </c>
      <c r="AR9" s="50" t="s">
        <v>1402</v>
      </c>
      <c r="AS9" s="50" t="s">
        <v>1403</v>
      </c>
      <c r="AT9" s="50" t="s">
        <v>1404</v>
      </c>
      <c r="AU9" s="50" t="s">
        <v>1405</v>
      </c>
      <c r="AV9" s="50" t="s">
        <v>1406</v>
      </c>
      <c r="AW9" s="50"/>
      <c r="AX9" s="50"/>
      <c r="AY9" s="50"/>
      <c r="AZ9" s="50"/>
    </row>
    <row r="10" spans="1:52" s="95" customFormat="1" ht="92.25" customHeight="1">
      <c r="A10" s="51"/>
      <c r="B10" s="61"/>
      <c r="C10" s="47" t="s">
        <v>1407</v>
      </c>
      <c r="D10" s="48" t="s">
        <v>2014</v>
      </c>
      <c r="E10" s="49"/>
      <c r="F10" s="42"/>
      <c r="G10" s="116"/>
      <c r="H10" s="116"/>
      <c r="I10" s="116"/>
      <c r="J10" s="116"/>
      <c r="K10" s="118"/>
      <c r="L10" s="116"/>
      <c r="M10" s="116"/>
      <c r="N10" s="116"/>
      <c r="O10" s="116"/>
      <c r="P10" s="116"/>
      <c r="Q10" s="130"/>
      <c r="R10" s="116"/>
      <c r="S10" s="83"/>
      <c r="T10" s="82"/>
      <c r="U10" s="82"/>
      <c r="V10" s="81">
        <f aca="true" t="shared" si="1" ref="V10:AA10">SUM(V11:V52)</f>
        <v>16971.7</v>
      </c>
      <c r="W10" s="81">
        <f t="shared" si="1"/>
        <v>16706</v>
      </c>
      <c r="X10" s="81">
        <f t="shared" si="1"/>
        <v>17200</v>
      </c>
      <c r="Y10" s="81">
        <f t="shared" si="1"/>
        <v>17930.3</v>
      </c>
      <c r="Z10" s="81">
        <f t="shared" si="1"/>
        <v>0</v>
      </c>
      <c r="AA10" s="81">
        <f t="shared" si="1"/>
        <v>21156</v>
      </c>
      <c r="AB10" s="81">
        <f>SUM(AB11:AB52)</f>
        <v>23082.5</v>
      </c>
      <c r="AC10" s="82"/>
      <c r="AD10" s="94"/>
      <c r="AE10" s="51"/>
      <c r="AF10" s="51" t="s">
        <v>2015</v>
      </c>
      <c r="AG10" s="51" t="s">
        <v>2016</v>
      </c>
      <c r="AH10" s="51" t="s">
        <v>2017</v>
      </c>
      <c r="AI10" s="51" t="s">
        <v>2018</v>
      </c>
      <c r="AJ10" s="51" t="s">
        <v>2229</v>
      </c>
      <c r="AK10" s="51" t="s">
        <v>2230</v>
      </c>
      <c r="AL10" s="51" t="s">
        <v>1294</v>
      </c>
      <c r="AM10" s="51" t="s">
        <v>1295</v>
      </c>
      <c r="AN10" s="51" t="s">
        <v>525</v>
      </c>
      <c r="AO10" s="51" t="s">
        <v>526</v>
      </c>
      <c r="AP10" s="51" t="s">
        <v>527</v>
      </c>
      <c r="AQ10" s="51" t="s">
        <v>528</v>
      </c>
      <c r="AR10" s="51" t="s">
        <v>517</v>
      </c>
      <c r="AS10" s="51" t="s">
        <v>1371</v>
      </c>
      <c r="AT10" s="51" t="s">
        <v>1372</v>
      </c>
      <c r="AU10" s="51" t="s">
        <v>1373</v>
      </c>
      <c r="AV10" s="51" t="s">
        <v>1212</v>
      </c>
      <c r="AW10" s="51"/>
      <c r="AX10" s="51"/>
      <c r="AY10" s="51"/>
      <c r="AZ10" s="51"/>
    </row>
    <row r="11" spans="1:52" s="17" customFormat="1" ht="52.5" customHeight="1">
      <c r="A11" s="9"/>
      <c r="B11" s="62"/>
      <c r="C11" s="39" t="s">
        <v>1213</v>
      </c>
      <c r="D11" s="40" t="s">
        <v>2133</v>
      </c>
      <c r="E11" s="84" t="s">
        <v>2134</v>
      </c>
      <c r="F11" s="42" t="s">
        <v>1733</v>
      </c>
      <c r="G11" s="116"/>
      <c r="H11" s="116"/>
      <c r="I11" s="117" t="s">
        <v>1180</v>
      </c>
      <c r="J11" s="116" t="s">
        <v>869</v>
      </c>
      <c r="K11" s="118">
        <v>37900</v>
      </c>
      <c r="L11" s="116"/>
      <c r="M11" s="116" t="s">
        <v>2190</v>
      </c>
      <c r="N11" s="116"/>
      <c r="O11" s="116"/>
      <c r="P11" s="116"/>
      <c r="Q11" s="90" t="s">
        <v>1623</v>
      </c>
      <c r="R11" s="116"/>
      <c r="S11" s="86">
        <v>40909</v>
      </c>
      <c r="T11" s="43"/>
      <c r="U11" s="43"/>
      <c r="V11" s="46">
        <v>9246.1</v>
      </c>
      <c r="W11" s="46">
        <v>9080.2</v>
      </c>
      <c r="X11" s="46">
        <v>9500.6</v>
      </c>
      <c r="Y11" s="46">
        <v>10004.1</v>
      </c>
      <c r="Z11" s="46"/>
      <c r="AA11" s="46">
        <v>10514.3</v>
      </c>
      <c r="AB11" s="46">
        <v>11050.6</v>
      </c>
      <c r="AC11" s="43"/>
      <c r="AD11" s="68"/>
      <c r="AE11" s="9"/>
      <c r="AF11" s="9" t="s">
        <v>2135</v>
      </c>
      <c r="AG11" s="9" t="s">
        <v>2136</v>
      </c>
      <c r="AH11" s="9" t="s">
        <v>1321</v>
      </c>
      <c r="AI11" s="9" t="s">
        <v>1322</v>
      </c>
      <c r="AJ11" s="9" t="s">
        <v>1323</v>
      </c>
      <c r="AK11" s="9" t="s">
        <v>1324</v>
      </c>
      <c r="AL11" s="9" t="s">
        <v>412</v>
      </c>
      <c r="AM11" s="9" t="s">
        <v>1948</v>
      </c>
      <c r="AN11" s="9" t="s">
        <v>1949</v>
      </c>
      <c r="AO11" s="9" t="s">
        <v>1950</v>
      </c>
      <c r="AP11" s="9" t="s">
        <v>1951</v>
      </c>
      <c r="AQ11" s="9" t="s">
        <v>1952</v>
      </c>
      <c r="AR11" s="9" t="s">
        <v>1603</v>
      </c>
      <c r="AS11" s="9" t="s">
        <v>1604</v>
      </c>
      <c r="AT11" s="9" t="s">
        <v>1605</v>
      </c>
      <c r="AU11" s="9" t="s">
        <v>1598</v>
      </c>
      <c r="AV11" s="9" t="s">
        <v>1599</v>
      </c>
      <c r="AW11" s="9"/>
      <c r="AX11" s="9"/>
      <c r="AY11" s="9"/>
      <c r="AZ11" s="9"/>
    </row>
    <row r="12" spans="1:52" s="17" customFormat="1" ht="25.5">
      <c r="A12" s="9"/>
      <c r="B12" s="62"/>
      <c r="C12" s="39" t="s">
        <v>1600</v>
      </c>
      <c r="D12" s="40" t="s">
        <v>1601</v>
      </c>
      <c r="E12" s="84" t="s">
        <v>1602</v>
      </c>
      <c r="F12" s="42"/>
      <c r="G12" s="116"/>
      <c r="H12" s="116"/>
      <c r="I12" s="116"/>
      <c r="J12" s="116"/>
      <c r="K12" s="116"/>
      <c r="L12" s="116"/>
      <c r="M12" s="116"/>
      <c r="N12" s="116"/>
      <c r="O12" s="116"/>
      <c r="P12" s="116"/>
      <c r="Q12" s="90"/>
      <c r="R12" s="116"/>
      <c r="S12" s="85"/>
      <c r="T12" s="43"/>
      <c r="U12" s="43"/>
      <c r="V12" s="46"/>
      <c r="W12" s="46"/>
      <c r="X12" s="46"/>
      <c r="Y12" s="46"/>
      <c r="Z12" s="46"/>
      <c r="AA12" s="46"/>
      <c r="AB12" s="46"/>
      <c r="AC12" s="43"/>
      <c r="AD12" s="68"/>
      <c r="AE12" s="9"/>
      <c r="AF12" s="9" t="s">
        <v>989</v>
      </c>
      <c r="AG12" s="9" t="s">
        <v>990</v>
      </c>
      <c r="AH12" s="9" t="s">
        <v>991</v>
      </c>
      <c r="AI12" s="9" t="s">
        <v>992</v>
      </c>
      <c r="AJ12" s="9" t="s">
        <v>1905</v>
      </c>
      <c r="AK12" s="9" t="s">
        <v>1906</v>
      </c>
      <c r="AL12" s="9" t="s">
        <v>1907</v>
      </c>
      <c r="AM12" s="9" t="s">
        <v>1908</v>
      </c>
      <c r="AN12" s="9" t="s">
        <v>1909</v>
      </c>
      <c r="AO12" s="9" t="s">
        <v>1910</v>
      </c>
      <c r="AP12" s="9" t="s">
        <v>1225</v>
      </c>
      <c r="AQ12" s="9" t="s">
        <v>1226</v>
      </c>
      <c r="AR12" s="9" t="s">
        <v>1227</v>
      </c>
      <c r="AS12" s="9" t="s">
        <v>1228</v>
      </c>
      <c r="AT12" s="9" t="s">
        <v>1229</v>
      </c>
      <c r="AU12" s="9" t="s">
        <v>2165</v>
      </c>
      <c r="AV12" s="9" t="s">
        <v>2166</v>
      </c>
      <c r="AW12" s="9"/>
      <c r="AX12" s="9"/>
      <c r="AY12" s="9"/>
      <c r="AZ12" s="9"/>
    </row>
    <row r="13" spans="1:52" s="17" customFormat="1" ht="93" customHeight="1">
      <c r="A13" s="9"/>
      <c r="B13" s="62"/>
      <c r="C13" s="39" t="s">
        <v>2167</v>
      </c>
      <c r="D13" s="40" t="s">
        <v>2118</v>
      </c>
      <c r="E13" s="84" t="s">
        <v>2168</v>
      </c>
      <c r="F13" s="42"/>
      <c r="G13" s="116"/>
      <c r="H13" s="116"/>
      <c r="I13" s="117" t="s">
        <v>1180</v>
      </c>
      <c r="J13" s="116"/>
      <c r="K13" s="118">
        <v>37900</v>
      </c>
      <c r="L13" s="116"/>
      <c r="M13" s="116" t="s">
        <v>2191</v>
      </c>
      <c r="N13" s="116"/>
      <c r="O13" s="116"/>
      <c r="P13" s="116"/>
      <c r="Q13" s="90" t="s">
        <v>2191</v>
      </c>
      <c r="R13" s="116"/>
      <c r="S13" s="86">
        <v>40725</v>
      </c>
      <c r="T13" s="43"/>
      <c r="U13" s="43"/>
      <c r="V13" s="46">
        <v>32.9</v>
      </c>
      <c r="W13" s="46">
        <v>32.9</v>
      </c>
      <c r="X13" s="46">
        <v>46.1</v>
      </c>
      <c r="Y13" s="46"/>
      <c r="Z13" s="46"/>
      <c r="AA13" s="46"/>
      <c r="AB13" s="46"/>
      <c r="AC13" s="43"/>
      <c r="AD13" s="68"/>
      <c r="AE13" s="9"/>
      <c r="AF13" s="9" t="s">
        <v>2169</v>
      </c>
      <c r="AG13" s="9" t="s">
        <v>2170</v>
      </c>
      <c r="AH13" s="9" t="s">
        <v>2171</v>
      </c>
      <c r="AI13" s="9" t="s">
        <v>2172</v>
      </c>
      <c r="AJ13" s="9" t="s">
        <v>2173</v>
      </c>
      <c r="AK13" s="9" t="s">
        <v>2174</v>
      </c>
      <c r="AL13" s="9" t="s">
        <v>2175</v>
      </c>
      <c r="AM13" s="9" t="s">
        <v>2176</v>
      </c>
      <c r="AN13" s="9" t="s">
        <v>1246</v>
      </c>
      <c r="AO13" s="9" t="s">
        <v>1247</v>
      </c>
      <c r="AP13" s="9" t="s">
        <v>1248</v>
      </c>
      <c r="AQ13" s="9" t="s">
        <v>2064</v>
      </c>
      <c r="AR13" s="9" t="s">
        <v>775</v>
      </c>
      <c r="AS13" s="9" t="s">
        <v>776</v>
      </c>
      <c r="AT13" s="9" t="s">
        <v>777</v>
      </c>
      <c r="AU13" s="9" t="s">
        <v>778</v>
      </c>
      <c r="AV13" s="9" t="s">
        <v>779</v>
      </c>
      <c r="AW13" s="9"/>
      <c r="AX13" s="9"/>
      <c r="AY13" s="9"/>
      <c r="AZ13" s="9"/>
    </row>
    <row r="14" spans="1:52" s="17" customFormat="1" ht="187.5" customHeight="1">
      <c r="A14" s="9"/>
      <c r="B14" s="62"/>
      <c r="C14" s="39" t="s">
        <v>780</v>
      </c>
      <c r="D14" s="40" t="s">
        <v>1504</v>
      </c>
      <c r="E14" s="84" t="s">
        <v>1505</v>
      </c>
      <c r="F14" s="42" t="s">
        <v>825</v>
      </c>
      <c r="G14" s="116"/>
      <c r="H14" s="116"/>
      <c r="I14" s="117" t="s">
        <v>1180</v>
      </c>
      <c r="J14" s="116" t="s">
        <v>2192</v>
      </c>
      <c r="K14" s="118">
        <v>37900</v>
      </c>
      <c r="L14" s="116"/>
      <c r="M14" s="116"/>
      <c r="N14" s="116"/>
      <c r="O14" s="116"/>
      <c r="P14" s="116"/>
      <c r="Q14" s="90" t="s">
        <v>534</v>
      </c>
      <c r="R14" s="116"/>
      <c r="S14" s="86">
        <v>40909</v>
      </c>
      <c r="T14" s="43"/>
      <c r="U14" s="43"/>
      <c r="V14" s="46">
        <v>11.6</v>
      </c>
      <c r="W14" s="46">
        <v>11.6</v>
      </c>
      <c r="X14" s="46">
        <v>4.6</v>
      </c>
      <c r="Y14" s="46">
        <v>4.8</v>
      </c>
      <c r="Z14" s="46"/>
      <c r="AA14" s="46">
        <v>5.1</v>
      </c>
      <c r="AB14" s="46">
        <v>5.4</v>
      </c>
      <c r="AC14" s="43"/>
      <c r="AD14" s="68"/>
      <c r="AE14" s="9"/>
      <c r="AF14" s="9" t="s">
        <v>1506</v>
      </c>
      <c r="AG14" s="9" t="s">
        <v>1507</v>
      </c>
      <c r="AH14" s="9" t="s">
        <v>1698</v>
      </c>
      <c r="AI14" s="9" t="s">
        <v>1699</v>
      </c>
      <c r="AJ14" s="9" t="s">
        <v>1700</v>
      </c>
      <c r="AK14" s="9" t="s">
        <v>1701</v>
      </c>
      <c r="AL14" s="9" t="s">
        <v>812</v>
      </c>
      <c r="AM14" s="9" t="s">
        <v>813</v>
      </c>
      <c r="AN14" s="9" t="s">
        <v>814</v>
      </c>
      <c r="AO14" s="9" t="s">
        <v>815</v>
      </c>
      <c r="AP14" s="9" t="s">
        <v>816</v>
      </c>
      <c r="AQ14" s="9" t="s">
        <v>1943</v>
      </c>
      <c r="AR14" s="9" t="s">
        <v>1944</v>
      </c>
      <c r="AS14" s="9" t="s">
        <v>1945</v>
      </c>
      <c r="AT14" s="9" t="s">
        <v>1946</v>
      </c>
      <c r="AU14" s="9" t="s">
        <v>1408</v>
      </c>
      <c r="AV14" s="9" t="s">
        <v>1773</v>
      </c>
      <c r="AW14" s="9"/>
      <c r="AX14" s="9"/>
      <c r="AY14" s="9"/>
      <c r="AZ14" s="9"/>
    </row>
    <row r="15" spans="1:52" s="17" customFormat="1" ht="78.75" customHeight="1">
      <c r="A15" s="9"/>
      <c r="B15" s="62"/>
      <c r="C15" s="39" t="s">
        <v>1774</v>
      </c>
      <c r="D15" s="40" t="s">
        <v>276</v>
      </c>
      <c r="E15" s="84" t="s">
        <v>277</v>
      </c>
      <c r="F15" s="42"/>
      <c r="G15" s="116"/>
      <c r="H15" s="116"/>
      <c r="I15" s="117" t="s">
        <v>1180</v>
      </c>
      <c r="J15" s="116"/>
      <c r="K15" s="118">
        <v>37900</v>
      </c>
      <c r="L15" s="116"/>
      <c r="M15" s="116" t="s">
        <v>2193</v>
      </c>
      <c r="N15" s="116"/>
      <c r="O15" s="116"/>
      <c r="P15" s="116"/>
      <c r="Q15" s="90"/>
      <c r="R15" s="116"/>
      <c r="S15" s="85"/>
      <c r="T15" s="43"/>
      <c r="U15" s="43"/>
      <c r="V15" s="46"/>
      <c r="W15" s="46"/>
      <c r="X15" s="46"/>
      <c r="Y15" s="46"/>
      <c r="Z15" s="46"/>
      <c r="AA15" s="46"/>
      <c r="AB15" s="46"/>
      <c r="AC15" s="43"/>
      <c r="AD15" s="68"/>
      <c r="AE15" s="9"/>
      <c r="AF15" s="9" t="s">
        <v>278</v>
      </c>
      <c r="AG15" s="9" t="s">
        <v>279</v>
      </c>
      <c r="AH15" s="9" t="s">
        <v>280</v>
      </c>
      <c r="AI15" s="9" t="s">
        <v>281</v>
      </c>
      <c r="AJ15" s="9" t="s">
        <v>282</v>
      </c>
      <c r="AK15" s="9" t="s">
        <v>283</v>
      </c>
      <c r="AL15" s="9" t="s">
        <v>284</v>
      </c>
      <c r="AM15" s="9" t="s">
        <v>1552</v>
      </c>
      <c r="AN15" s="9" t="s">
        <v>1553</v>
      </c>
      <c r="AO15" s="9" t="s">
        <v>1554</v>
      </c>
      <c r="AP15" s="9" t="s">
        <v>1555</v>
      </c>
      <c r="AQ15" s="9" t="s">
        <v>638</v>
      </c>
      <c r="AR15" s="9" t="s">
        <v>988</v>
      </c>
      <c r="AS15" s="9" t="s">
        <v>84</v>
      </c>
      <c r="AT15" s="9" t="s">
        <v>85</v>
      </c>
      <c r="AU15" s="9" t="s">
        <v>86</v>
      </c>
      <c r="AV15" s="9" t="s">
        <v>87</v>
      </c>
      <c r="AW15" s="9"/>
      <c r="AX15" s="9"/>
      <c r="AY15" s="9"/>
      <c r="AZ15" s="9"/>
    </row>
    <row r="16" spans="1:52" s="17" customFormat="1" ht="66" customHeight="1">
      <c r="A16" s="9"/>
      <c r="B16" s="62"/>
      <c r="C16" s="39" t="s">
        <v>88</v>
      </c>
      <c r="D16" s="40" t="s">
        <v>89</v>
      </c>
      <c r="E16" s="84" t="s">
        <v>90</v>
      </c>
      <c r="F16" s="42"/>
      <c r="G16" s="116"/>
      <c r="H16" s="116"/>
      <c r="I16" s="117" t="s">
        <v>1180</v>
      </c>
      <c r="J16" s="116" t="s">
        <v>2194</v>
      </c>
      <c r="K16" s="118">
        <v>37900</v>
      </c>
      <c r="L16" s="116"/>
      <c r="M16" s="116"/>
      <c r="N16" s="116"/>
      <c r="O16" s="116"/>
      <c r="P16" s="116"/>
      <c r="Q16" s="90" t="s">
        <v>2195</v>
      </c>
      <c r="R16" s="116"/>
      <c r="S16" s="86">
        <v>38832</v>
      </c>
      <c r="T16" s="43"/>
      <c r="U16" s="43"/>
      <c r="V16" s="46"/>
      <c r="W16" s="46"/>
      <c r="X16" s="46"/>
      <c r="Y16" s="46"/>
      <c r="Z16" s="46"/>
      <c r="AA16" s="46"/>
      <c r="AB16" s="46"/>
      <c r="AC16" s="43"/>
      <c r="AD16" s="68"/>
      <c r="AE16" s="9"/>
      <c r="AF16" s="9" t="s">
        <v>1771</v>
      </c>
      <c r="AG16" s="9" t="s">
        <v>1015</v>
      </c>
      <c r="AH16" s="9" t="s">
        <v>1334</v>
      </c>
      <c r="AI16" s="9" t="s">
        <v>1221</v>
      </c>
      <c r="AJ16" s="9" t="s">
        <v>1222</v>
      </c>
      <c r="AK16" s="9" t="s">
        <v>1223</v>
      </c>
      <c r="AL16" s="9" t="s">
        <v>1647</v>
      </c>
      <c r="AM16" s="9" t="s">
        <v>1648</v>
      </c>
      <c r="AN16" s="9" t="s">
        <v>1649</v>
      </c>
      <c r="AO16" s="9" t="s">
        <v>1650</v>
      </c>
      <c r="AP16" s="9" t="s">
        <v>1651</v>
      </c>
      <c r="AQ16" s="9" t="s">
        <v>1652</v>
      </c>
      <c r="AR16" s="9" t="s">
        <v>1653</v>
      </c>
      <c r="AS16" s="9" t="s">
        <v>1654</v>
      </c>
      <c r="AT16" s="9" t="s">
        <v>2102</v>
      </c>
      <c r="AU16" s="9" t="s">
        <v>2103</v>
      </c>
      <c r="AV16" s="9" t="s">
        <v>2208</v>
      </c>
      <c r="AW16" s="9"/>
      <c r="AX16" s="9"/>
      <c r="AY16" s="9"/>
      <c r="AZ16" s="9"/>
    </row>
    <row r="17" spans="1:52" s="17" customFormat="1" ht="79.5" customHeight="1">
      <c r="A17" s="9"/>
      <c r="B17" s="62"/>
      <c r="C17" s="39" t="s">
        <v>300</v>
      </c>
      <c r="D17" s="40" t="s">
        <v>1047</v>
      </c>
      <c r="E17" s="84" t="s">
        <v>1048</v>
      </c>
      <c r="F17" s="42"/>
      <c r="G17" s="116"/>
      <c r="H17" s="116"/>
      <c r="I17" s="117" t="s">
        <v>1180</v>
      </c>
      <c r="J17" s="116" t="s">
        <v>2196</v>
      </c>
      <c r="K17" s="118">
        <v>37900</v>
      </c>
      <c r="L17" s="116"/>
      <c r="M17" s="116"/>
      <c r="N17" s="116"/>
      <c r="O17" s="116"/>
      <c r="P17" s="116"/>
      <c r="Q17" s="90" t="s">
        <v>225</v>
      </c>
      <c r="R17" s="116"/>
      <c r="S17" s="85"/>
      <c r="T17" s="43"/>
      <c r="U17" s="43"/>
      <c r="V17" s="46"/>
      <c r="W17" s="46"/>
      <c r="X17" s="46"/>
      <c r="Y17" s="46"/>
      <c r="Z17" s="46"/>
      <c r="AA17" s="46"/>
      <c r="AB17" s="46"/>
      <c r="AC17" s="43"/>
      <c r="AD17" s="68"/>
      <c r="AE17" s="9"/>
      <c r="AF17" s="9" t="s">
        <v>1987</v>
      </c>
      <c r="AG17" s="9" t="s">
        <v>1988</v>
      </c>
      <c r="AH17" s="9" t="s">
        <v>1989</v>
      </c>
      <c r="AI17" s="9" t="s">
        <v>1990</v>
      </c>
      <c r="AJ17" s="9" t="s">
        <v>2029</v>
      </c>
      <c r="AK17" s="9" t="s">
        <v>2030</v>
      </c>
      <c r="AL17" s="9" t="s">
        <v>2031</v>
      </c>
      <c r="AM17" s="9" t="s">
        <v>2032</v>
      </c>
      <c r="AN17" s="9" t="s">
        <v>2033</v>
      </c>
      <c r="AO17" s="9" t="s">
        <v>2034</v>
      </c>
      <c r="AP17" s="9" t="s">
        <v>1260</v>
      </c>
      <c r="AQ17" s="9" t="s">
        <v>1261</v>
      </c>
      <c r="AR17" s="9" t="s">
        <v>1262</v>
      </c>
      <c r="AS17" s="9" t="s">
        <v>2120</v>
      </c>
      <c r="AT17" s="9" t="s">
        <v>2121</v>
      </c>
      <c r="AU17" s="9" t="s">
        <v>2122</v>
      </c>
      <c r="AV17" s="9" t="s">
        <v>1412</v>
      </c>
      <c r="AW17" s="9"/>
      <c r="AX17" s="9"/>
      <c r="AY17" s="9"/>
      <c r="AZ17" s="9"/>
    </row>
    <row r="18" spans="1:52" s="17" customFormat="1" ht="45">
      <c r="A18" s="9"/>
      <c r="B18" s="62"/>
      <c r="C18" s="39" t="s">
        <v>1413</v>
      </c>
      <c r="D18" s="40" t="s">
        <v>604</v>
      </c>
      <c r="E18" s="84" t="s">
        <v>605</v>
      </c>
      <c r="F18" s="42"/>
      <c r="G18" s="116"/>
      <c r="H18" s="116"/>
      <c r="I18" s="117" t="s">
        <v>1180</v>
      </c>
      <c r="J18" s="116" t="s">
        <v>2197</v>
      </c>
      <c r="K18" s="118">
        <v>37900</v>
      </c>
      <c r="L18" s="116"/>
      <c r="M18" s="116"/>
      <c r="N18" s="116"/>
      <c r="O18" s="116"/>
      <c r="P18" s="116"/>
      <c r="Q18" s="90" t="s">
        <v>225</v>
      </c>
      <c r="R18" s="116"/>
      <c r="S18" s="85"/>
      <c r="T18" s="43"/>
      <c r="U18" s="43"/>
      <c r="V18" s="46"/>
      <c r="W18" s="46"/>
      <c r="X18" s="46"/>
      <c r="Y18" s="46"/>
      <c r="Z18" s="46"/>
      <c r="AA18" s="46"/>
      <c r="AB18" s="46"/>
      <c r="AC18" s="43"/>
      <c r="AD18" s="68"/>
      <c r="AE18" s="9"/>
      <c r="AF18" s="9" t="s">
        <v>606</v>
      </c>
      <c r="AG18" s="9" t="s">
        <v>2189</v>
      </c>
      <c r="AH18" s="9" t="s">
        <v>1216</v>
      </c>
      <c r="AI18" s="9" t="s">
        <v>1217</v>
      </c>
      <c r="AJ18" s="9" t="s">
        <v>1218</v>
      </c>
      <c r="AK18" s="9" t="s">
        <v>781</v>
      </c>
      <c r="AL18" s="9" t="s">
        <v>535</v>
      </c>
      <c r="AM18" s="9" t="s">
        <v>536</v>
      </c>
      <c r="AN18" s="9" t="s">
        <v>537</v>
      </c>
      <c r="AO18" s="9" t="s">
        <v>538</v>
      </c>
      <c r="AP18" s="9" t="s">
        <v>539</v>
      </c>
      <c r="AQ18" s="9" t="s">
        <v>540</v>
      </c>
      <c r="AR18" s="9" t="s">
        <v>541</v>
      </c>
      <c r="AS18" s="9" t="s">
        <v>542</v>
      </c>
      <c r="AT18" s="9" t="s">
        <v>543</v>
      </c>
      <c r="AU18" s="9" t="s">
        <v>1264</v>
      </c>
      <c r="AV18" s="9" t="s">
        <v>1265</v>
      </c>
      <c r="AW18" s="9"/>
      <c r="AX18" s="9"/>
      <c r="AY18" s="9"/>
      <c r="AZ18" s="9"/>
    </row>
    <row r="19" spans="1:52" s="17" customFormat="1" ht="66.75" customHeight="1">
      <c r="A19" s="9"/>
      <c r="B19" s="62"/>
      <c r="C19" s="39" t="s">
        <v>1266</v>
      </c>
      <c r="D19" s="40" t="s">
        <v>303</v>
      </c>
      <c r="E19" s="84" t="s">
        <v>304</v>
      </c>
      <c r="F19" s="42"/>
      <c r="G19" s="116"/>
      <c r="H19" s="116"/>
      <c r="I19" s="117" t="s">
        <v>1180</v>
      </c>
      <c r="J19" s="116" t="s">
        <v>1912</v>
      </c>
      <c r="K19" s="118">
        <v>37900</v>
      </c>
      <c r="L19" s="116"/>
      <c r="M19" s="116"/>
      <c r="N19" s="116"/>
      <c r="O19" s="116"/>
      <c r="P19" s="116"/>
      <c r="Q19" s="90" t="s">
        <v>2198</v>
      </c>
      <c r="R19" s="116"/>
      <c r="S19" s="85"/>
      <c r="T19" s="43"/>
      <c r="U19" s="43"/>
      <c r="V19" s="46"/>
      <c r="W19" s="46"/>
      <c r="X19" s="46"/>
      <c r="Y19" s="46"/>
      <c r="Z19" s="46"/>
      <c r="AA19" s="46"/>
      <c r="AB19" s="46"/>
      <c r="AC19" s="43"/>
      <c r="AD19" s="68"/>
      <c r="AE19" s="9"/>
      <c r="AF19" s="9" t="s">
        <v>305</v>
      </c>
      <c r="AG19" s="9" t="s">
        <v>1049</v>
      </c>
      <c r="AH19" s="9" t="s">
        <v>1069</v>
      </c>
      <c r="AI19" s="9" t="s">
        <v>1070</v>
      </c>
      <c r="AJ19" s="9" t="s">
        <v>1071</v>
      </c>
      <c r="AK19" s="9" t="s">
        <v>1636</v>
      </c>
      <c r="AL19" s="9" t="s">
        <v>1583</v>
      </c>
      <c r="AM19" s="9" t="s">
        <v>1584</v>
      </c>
      <c r="AN19" s="9" t="s">
        <v>52</v>
      </c>
      <c r="AO19" s="9" t="s">
        <v>759</v>
      </c>
      <c r="AP19" s="9" t="s">
        <v>1703</v>
      </c>
      <c r="AQ19" s="9" t="s">
        <v>32</v>
      </c>
      <c r="AR19" s="9" t="s">
        <v>33</v>
      </c>
      <c r="AS19" s="9" t="s">
        <v>34</v>
      </c>
      <c r="AT19" s="9" t="s">
        <v>35</v>
      </c>
      <c r="AU19" s="9" t="s">
        <v>1637</v>
      </c>
      <c r="AV19" s="9" t="s">
        <v>1638</v>
      </c>
      <c r="AW19" s="9"/>
      <c r="AX19" s="9"/>
      <c r="AY19" s="9"/>
      <c r="AZ19" s="9"/>
    </row>
    <row r="20" spans="1:52" s="17" customFormat="1" ht="43.5" customHeight="1">
      <c r="A20" s="9"/>
      <c r="B20" s="62"/>
      <c r="C20" s="39" t="s">
        <v>1639</v>
      </c>
      <c r="D20" s="40" t="s">
        <v>1640</v>
      </c>
      <c r="E20" s="84" t="s">
        <v>1641</v>
      </c>
      <c r="F20" s="42"/>
      <c r="G20" s="116"/>
      <c r="H20" s="116"/>
      <c r="I20" s="117" t="s">
        <v>1180</v>
      </c>
      <c r="J20" s="116" t="s">
        <v>1913</v>
      </c>
      <c r="K20" s="118">
        <v>37900</v>
      </c>
      <c r="L20" s="116"/>
      <c r="M20" s="116"/>
      <c r="N20" s="116"/>
      <c r="O20" s="116"/>
      <c r="P20" s="116"/>
      <c r="Q20" s="90" t="s">
        <v>2199</v>
      </c>
      <c r="R20" s="116"/>
      <c r="S20" s="85"/>
      <c r="T20" s="43"/>
      <c r="U20" s="43"/>
      <c r="V20" s="46"/>
      <c r="W20" s="46"/>
      <c r="X20" s="46"/>
      <c r="Y20" s="46"/>
      <c r="Z20" s="46"/>
      <c r="AA20" s="46"/>
      <c r="AB20" s="46"/>
      <c r="AC20" s="43"/>
      <c r="AD20" s="68"/>
      <c r="AE20" s="9"/>
      <c r="AF20" s="9" t="s">
        <v>327</v>
      </c>
      <c r="AG20" s="9" t="s">
        <v>328</v>
      </c>
      <c r="AH20" s="9" t="s">
        <v>329</v>
      </c>
      <c r="AI20" s="9" t="s">
        <v>330</v>
      </c>
      <c r="AJ20" s="9" t="s">
        <v>376</v>
      </c>
      <c r="AK20" s="9" t="s">
        <v>377</v>
      </c>
      <c r="AL20" s="9" t="s">
        <v>378</v>
      </c>
      <c r="AM20" s="9" t="s">
        <v>379</v>
      </c>
      <c r="AN20" s="9" t="s">
        <v>380</v>
      </c>
      <c r="AO20" s="9" t="s">
        <v>2065</v>
      </c>
      <c r="AP20" s="9" t="s">
        <v>1072</v>
      </c>
      <c r="AQ20" s="9" t="s">
        <v>1073</v>
      </c>
      <c r="AR20" s="9" t="s">
        <v>1074</v>
      </c>
      <c r="AS20" s="9" t="s">
        <v>602</v>
      </c>
      <c r="AT20" s="9" t="s">
        <v>603</v>
      </c>
      <c r="AU20" s="9" t="s">
        <v>1191</v>
      </c>
      <c r="AV20" s="9" t="s">
        <v>2</v>
      </c>
      <c r="AW20" s="9"/>
      <c r="AX20" s="9"/>
      <c r="AY20" s="9"/>
      <c r="AZ20" s="9"/>
    </row>
    <row r="21" spans="1:52" s="17" customFormat="1" ht="48" customHeight="1">
      <c r="A21" s="9"/>
      <c r="B21" s="62"/>
      <c r="C21" s="39" t="s">
        <v>3</v>
      </c>
      <c r="D21" s="40" t="s">
        <v>1310</v>
      </c>
      <c r="E21" s="84" t="s">
        <v>1311</v>
      </c>
      <c r="F21" s="42" t="s">
        <v>1440</v>
      </c>
      <c r="G21" s="116"/>
      <c r="H21" s="116"/>
      <c r="I21" s="117" t="s">
        <v>1180</v>
      </c>
      <c r="J21" s="116" t="s">
        <v>1911</v>
      </c>
      <c r="K21" s="118">
        <v>37900</v>
      </c>
      <c r="L21" s="116"/>
      <c r="M21" s="116"/>
      <c r="N21" s="116"/>
      <c r="O21" s="116"/>
      <c r="P21" s="116"/>
      <c r="Q21" s="90" t="s">
        <v>2047</v>
      </c>
      <c r="R21" s="116"/>
      <c r="S21" s="85"/>
      <c r="T21" s="43"/>
      <c r="U21" s="43"/>
      <c r="V21" s="46"/>
      <c r="W21" s="46"/>
      <c r="X21" s="46"/>
      <c r="Y21" s="46"/>
      <c r="Z21" s="46"/>
      <c r="AA21" s="46"/>
      <c r="AB21" s="46"/>
      <c r="AC21" s="43"/>
      <c r="AD21" s="68"/>
      <c r="AE21" s="9"/>
      <c r="AF21" s="9" t="s">
        <v>1312</v>
      </c>
      <c r="AG21" s="9" t="s">
        <v>1313</v>
      </c>
      <c r="AH21" s="9" t="s">
        <v>1314</v>
      </c>
      <c r="AI21" s="9" t="s">
        <v>1315</v>
      </c>
      <c r="AJ21" s="9" t="s">
        <v>1384</v>
      </c>
      <c r="AK21" s="9" t="s">
        <v>2145</v>
      </c>
      <c r="AL21" s="9" t="s">
        <v>2146</v>
      </c>
      <c r="AM21" s="9" t="s">
        <v>766</v>
      </c>
      <c r="AN21" s="9" t="s">
        <v>767</v>
      </c>
      <c r="AO21" s="9" t="s">
        <v>768</v>
      </c>
      <c r="AP21" s="9" t="s">
        <v>1538</v>
      </c>
      <c r="AQ21" s="9" t="s">
        <v>1612</v>
      </c>
      <c r="AR21" s="9" t="s">
        <v>1613</v>
      </c>
      <c r="AS21" s="9" t="s">
        <v>1614</v>
      </c>
      <c r="AT21" s="9" t="s">
        <v>459</v>
      </c>
      <c r="AU21" s="9" t="s">
        <v>460</v>
      </c>
      <c r="AV21" s="9" t="s">
        <v>461</v>
      </c>
      <c r="AW21" s="9"/>
      <c r="AX21" s="9"/>
      <c r="AY21" s="9"/>
      <c r="AZ21" s="9"/>
    </row>
    <row r="22" spans="1:52" s="17" customFormat="1" ht="89.25" customHeight="1">
      <c r="A22" s="9"/>
      <c r="B22" s="62"/>
      <c r="C22" s="39" t="s">
        <v>462</v>
      </c>
      <c r="D22" s="40" t="s">
        <v>238</v>
      </c>
      <c r="E22" s="84" t="s">
        <v>463</v>
      </c>
      <c r="F22" s="42" t="s">
        <v>1608</v>
      </c>
      <c r="G22" s="116"/>
      <c r="H22" s="116"/>
      <c r="I22" s="117" t="s">
        <v>1180</v>
      </c>
      <c r="J22" s="116" t="s">
        <v>1914</v>
      </c>
      <c r="K22" s="118">
        <v>37900</v>
      </c>
      <c r="L22" s="116"/>
      <c r="M22" s="116" t="s">
        <v>2200</v>
      </c>
      <c r="N22" s="116"/>
      <c r="O22" s="116"/>
      <c r="P22" s="116"/>
      <c r="Q22" s="90" t="s">
        <v>2201</v>
      </c>
      <c r="R22" s="116"/>
      <c r="S22" s="85"/>
      <c r="T22" s="43"/>
      <c r="U22" s="43"/>
      <c r="V22" s="46"/>
      <c r="W22" s="46"/>
      <c r="X22" s="46"/>
      <c r="Y22" s="46"/>
      <c r="Z22" s="46"/>
      <c r="AA22" s="46"/>
      <c r="AB22" s="46"/>
      <c r="AC22" s="43"/>
      <c r="AD22" s="68"/>
      <c r="AE22" s="9"/>
      <c r="AF22" s="9" t="s">
        <v>464</v>
      </c>
      <c r="AG22" s="9" t="s">
        <v>465</v>
      </c>
      <c r="AH22" s="9" t="s">
        <v>466</v>
      </c>
      <c r="AI22" s="9" t="s">
        <v>467</v>
      </c>
      <c r="AJ22" s="9" t="s">
        <v>468</v>
      </c>
      <c r="AK22" s="9" t="s">
        <v>558</v>
      </c>
      <c r="AL22" s="9" t="s">
        <v>559</v>
      </c>
      <c r="AM22" s="9" t="s">
        <v>560</v>
      </c>
      <c r="AN22" s="9" t="s">
        <v>561</v>
      </c>
      <c r="AO22" s="9" t="s">
        <v>530</v>
      </c>
      <c r="AP22" s="9" t="s">
        <v>1496</v>
      </c>
      <c r="AQ22" s="9" t="s">
        <v>1736</v>
      </c>
      <c r="AR22" s="9" t="s">
        <v>1737</v>
      </c>
      <c r="AS22" s="9" t="s">
        <v>1738</v>
      </c>
      <c r="AT22" s="9" t="s">
        <v>1739</v>
      </c>
      <c r="AU22" s="9" t="s">
        <v>1740</v>
      </c>
      <c r="AV22" s="9" t="s">
        <v>69</v>
      </c>
      <c r="AW22" s="9"/>
      <c r="AX22" s="9"/>
      <c r="AY22" s="9"/>
      <c r="AZ22" s="9"/>
    </row>
    <row r="23" spans="1:52" s="17" customFormat="1" ht="93" customHeight="1">
      <c r="A23" s="9"/>
      <c r="B23" s="62"/>
      <c r="C23" s="39" t="s">
        <v>70</v>
      </c>
      <c r="D23" s="40" t="s">
        <v>1274</v>
      </c>
      <c r="E23" s="84" t="s">
        <v>14</v>
      </c>
      <c r="F23" s="42"/>
      <c r="G23" s="116"/>
      <c r="H23" s="116"/>
      <c r="I23" s="117" t="s">
        <v>1180</v>
      </c>
      <c r="J23" s="116" t="s">
        <v>1915</v>
      </c>
      <c r="K23" s="118">
        <v>37900</v>
      </c>
      <c r="L23" s="116"/>
      <c r="M23" s="116"/>
      <c r="N23" s="116"/>
      <c r="O23" s="116"/>
      <c r="P23" s="116"/>
      <c r="Q23" s="90" t="s">
        <v>2202</v>
      </c>
      <c r="R23" s="116"/>
      <c r="S23" s="85"/>
      <c r="T23" s="43"/>
      <c r="U23" s="43"/>
      <c r="V23" s="46"/>
      <c r="W23" s="46"/>
      <c r="X23" s="46"/>
      <c r="Y23" s="46"/>
      <c r="Z23" s="46"/>
      <c r="AA23" s="46"/>
      <c r="AB23" s="46"/>
      <c r="AC23" s="43"/>
      <c r="AD23" s="68"/>
      <c r="AE23" s="9"/>
      <c r="AF23" s="9" t="s">
        <v>15</v>
      </c>
      <c r="AG23" s="9" t="s">
        <v>16</v>
      </c>
      <c r="AH23" s="9" t="s">
        <v>17</v>
      </c>
      <c r="AI23" s="9" t="s">
        <v>1382</v>
      </c>
      <c r="AJ23" s="9" t="s">
        <v>1383</v>
      </c>
      <c r="AK23" s="9" t="s">
        <v>319</v>
      </c>
      <c r="AL23" s="9" t="s">
        <v>320</v>
      </c>
      <c r="AM23" s="9" t="s">
        <v>1039</v>
      </c>
      <c r="AN23" s="9" t="s">
        <v>1040</v>
      </c>
      <c r="AO23" s="9" t="s">
        <v>1041</v>
      </c>
      <c r="AP23" s="9" t="s">
        <v>1042</v>
      </c>
      <c r="AQ23" s="9" t="s">
        <v>1043</v>
      </c>
      <c r="AR23" s="9" t="s">
        <v>1044</v>
      </c>
      <c r="AS23" s="9" t="s">
        <v>1045</v>
      </c>
      <c r="AT23" s="9" t="s">
        <v>1046</v>
      </c>
      <c r="AU23" s="9" t="s">
        <v>1075</v>
      </c>
      <c r="AV23" s="9" t="s">
        <v>1076</v>
      </c>
      <c r="AW23" s="9"/>
      <c r="AX23" s="9"/>
      <c r="AY23" s="9"/>
      <c r="AZ23" s="9"/>
    </row>
    <row r="24" spans="1:52" s="17" customFormat="1" ht="46.5" customHeight="1">
      <c r="A24" s="9"/>
      <c r="B24" s="62"/>
      <c r="C24" s="39" t="s">
        <v>1077</v>
      </c>
      <c r="D24" s="40" t="s">
        <v>1834</v>
      </c>
      <c r="E24" s="84" t="s">
        <v>1835</v>
      </c>
      <c r="F24" s="42"/>
      <c r="G24" s="116"/>
      <c r="H24" s="116"/>
      <c r="I24" s="117" t="s">
        <v>1180</v>
      </c>
      <c r="J24" s="117" t="s">
        <v>1916</v>
      </c>
      <c r="K24" s="119">
        <v>37900</v>
      </c>
      <c r="L24" s="117"/>
      <c r="M24" s="117"/>
      <c r="N24" s="117"/>
      <c r="O24" s="117"/>
      <c r="P24" s="117"/>
      <c r="Q24" s="90"/>
      <c r="R24" s="117"/>
      <c r="S24" s="44"/>
      <c r="T24" s="43"/>
      <c r="U24" s="43"/>
      <c r="V24" s="46"/>
      <c r="W24" s="46"/>
      <c r="X24" s="46"/>
      <c r="Y24" s="46"/>
      <c r="Z24" s="46"/>
      <c r="AA24" s="46"/>
      <c r="AB24" s="46"/>
      <c r="AC24" s="43"/>
      <c r="AD24" s="68"/>
      <c r="AE24" s="9"/>
      <c r="AF24" s="9" t="s">
        <v>2217</v>
      </c>
      <c r="AG24" s="9" t="s">
        <v>1287</v>
      </c>
      <c r="AH24" s="9" t="s">
        <v>1288</v>
      </c>
      <c r="AI24" s="9" t="s">
        <v>1289</v>
      </c>
      <c r="AJ24" s="9" t="s">
        <v>1290</v>
      </c>
      <c r="AK24" s="9" t="s">
        <v>618</v>
      </c>
      <c r="AL24" s="9" t="s">
        <v>102</v>
      </c>
      <c r="AM24" s="9" t="s">
        <v>103</v>
      </c>
      <c r="AN24" s="9" t="s">
        <v>1532</v>
      </c>
      <c r="AO24" s="9" t="s">
        <v>1533</v>
      </c>
      <c r="AP24" s="9" t="s">
        <v>1249</v>
      </c>
      <c r="AQ24" s="9" t="s">
        <v>1250</v>
      </c>
      <c r="AR24" s="9" t="s">
        <v>1251</v>
      </c>
      <c r="AS24" s="9" t="s">
        <v>1252</v>
      </c>
      <c r="AT24" s="9" t="s">
        <v>1667</v>
      </c>
      <c r="AU24" s="9" t="s">
        <v>2119</v>
      </c>
      <c r="AV24" s="9" t="s">
        <v>111</v>
      </c>
      <c r="AW24" s="9"/>
      <c r="AX24" s="9"/>
      <c r="AY24" s="9"/>
      <c r="AZ24" s="9"/>
    </row>
    <row r="25" spans="1:52" s="17" customFormat="1" ht="69.75" customHeight="1">
      <c r="A25" s="9"/>
      <c r="B25" s="62"/>
      <c r="C25" s="39" t="s">
        <v>112</v>
      </c>
      <c r="D25" s="40" t="s">
        <v>113</v>
      </c>
      <c r="E25" s="84" t="s">
        <v>114</v>
      </c>
      <c r="F25" s="42"/>
      <c r="G25" s="116"/>
      <c r="H25" s="116"/>
      <c r="I25" s="117" t="s">
        <v>1180</v>
      </c>
      <c r="J25" s="117" t="s">
        <v>1917</v>
      </c>
      <c r="K25" s="119">
        <v>37900</v>
      </c>
      <c r="L25" s="117"/>
      <c r="M25" s="117"/>
      <c r="N25" s="117"/>
      <c r="O25" s="117"/>
      <c r="P25" s="117"/>
      <c r="Q25" s="90" t="s">
        <v>1624</v>
      </c>
      <c r="R25" s="117"/>
      <c r="S25" s="44" t="s">
        <v>2203</v>
      </c>
      <c r="T25" s="43"/>
      <c r="U25" s="43"/>
      <c r="V25" s="46"/>
      <c r="W25" s="46"/>
      <c r="X25" s="46"/>
      <c r="Y25" s="46"/>
      <c r="Z25" s="46"/>
      <c r="AA25" s="46"/>
      <c r="AB25" s="46"/>
      <c r="AC25" s="43"/>
      <c r="AD25" s="68"/>
      <c r="AE25" s="9"/>
      <c r="AF25" s="9" t="s">
        <v>1326</v>
      </c>
      <c r="AG25" s="9" t="s">
        <v>1327</v>
      </c>
      <c r="AH25" s="9" t="s">
        <v>1328</v>
      </c>
      <c r="AI25" s="9" t="s">
        <v>1329</v>
      </c>
      <c r="AJ25" s="9" t="s">
        <v>1330</v>
      </c>
      <c r="AK25" s="9" t="s">
        <v>296</v>
      </c>
      <c r="AL25" s="9" t="s">
        <v>297</v>
      </c>
      <c r="AM25" s="9" t="s">
        <v>298</v>
      </c>
      <c r="AN25" s="9" t="s">
        <v>299</v>
      </c>
      <c r="AO25" s="9" t="s">
        <v>27</v>
      </c>
      <c r="AP25" s="9" t="s">
        <v>426</v>
      </c>
      <c r="AQ25" s="9" t="s">
        <v>427</v>
      </c>
      <c r="AR25" s="9" t="s">
        <v>428</v>
      </c>
      <c r="AS25" s="9" t="s">
        <v>1800</v>
      </c>
      <c r="AT25" s="9" t="s">
        <v>1117</v>
      </c>
      <c r="AU25" s="9" t="s">
        <v>1118</v>
      </c>
      <c r="AV25" s="9" t="s">
        <v>1675</v>
      </c>
      <c r="AW25" s="9"/>
      <c r="AX25" s="9"/>
      <c r="AY25" s="9"/>
      <c r="AZ25" s="9"/>
    </row>
    <row r="26" spans="1:52" s="17" customFormat="1" ht="46.5" customHeight="1">
      <c r="A26" s="9"/>
      <c r="B26" s="62"/>
      <c r="C26" s="39" t="s">
        <v>1676</v>
      </c>
      <c r="D26" s="40" t="s">
        <v>1677</v>
      </c>
      <c r="E26" s="84" t="s">
        <v>1678</v>
      </c>
      <c r="F26" s="42"/>
      <c r="G26" s="116"/>
      <c r="H26" s="116"/>
      <c r="I26" s="117" t="s">
        <v>1180</v>
      </c>
      <c r="J26" s="117" t="s">
        <v>1918</v>
      </c>
      <c r="K26" s="119">
        <v>37900</v>
      </c>
      <c r="L26" s="117"/>
      <c r="M26" s="117"/>
      <c r="N26" s="117"/>
      <c r="O26" s="117"/>
      <c r="P26" s="117"/>
      <c r="Q26" s="90" t="s">
        <v>2204</v>
      </c>
      <c r="R26" s="117"/>
      <c r="S26" s="45">
        <v>40909</v>
      </c>
      <c r="T26" s="43"/>
      <c r="U26" s="43"/>
      <c r="V26" s="46"/>
      <c r="W26" s="46"/>
      <c r="X26" s="46"/>
      <c r="Y26" s="46"/>
      <c r="Z26" s="46"/>
      <c r="AA26" s="46"/>
      <c r="AB26" s="46"/>
      <c r="AC26" s="43"/>
      <c r="AD26" s="68"/>
      <c r="AE26" s="9"/>
      <c r="AF26" s="9" t="s">
        <v>1679</v>
      </c>
      <c r="AG26" s="9" t="s">
        <v>1680</v>
      </c>
      <c r="AH26" s="9" t="s">
        <v>415</v>
      </c>
      <c r="AI26" s="9" t="s">
        <v>1865</v>
      </c>
      <c r="AJ26" s="9" t="s">
        <v>1866</v>
      </c>
      <c r="AK26" s="9" t="s">
        <v>1293</v>
      </c>
      <c r="AL26" s="9" t="s">
        <v>451</v>
      </c>
      <c r="AM26" s="9" t="s">
        <v>790</v>
      </c>
      <c r="AN26" s="9" t="s">
        <v>791</v>
      </c>
      <c r="AO26" s="9" t="s">
        <v>792</v>
      </c>
      <c r="AP26" s="9" t="s">
        <v>793</v>
      </c>
      <c r="AQ26" s="9" t="s">
        <v>996</v>
      </c>
      <c r="AR26" s="9" t="s">
        <v>997</v>
      </c>
      <c r="AS26" s="9" t="s">
        <v>998</v>
      </c>
      <c r="AT26" s="9" t="s">
        <v>999</v>
      </c>
      <c r="AU26" s="9" t="s">
        <v>1000</v>
      </c>
      <c r="AV26" s="9" t="s">
        <v>1001</v>
      </c>
      <c r="AW26" s="9"/>
      <c r="AX26" s="9"/>
      <c r="AY26" s="9"/>
      <c r="AZ26" s="9"/>
    </row>
    <row r="27" spans="1:52" s="17" customFormat="1" ht="27.75" customHeight="1">
      <c r="A27" s="9"/>
      <c r="B27" s="62"/>
      <c r="C27" s="39" t="s">
        <v>1002</v>
      </c>
      <c r="D27" s="40" t="s">
        <v>1003</v>
      </c>
      <c r="E27" s="84" t="s">
        <v>1004</v>
      </c>
      <c r="F27" s="42"/>
      <c r="G27" s="116"/>
      <c r="H27" s="116"/>
      <c r="I27" s="117" t="s">
        <v>1180</v>
      </c>
      <c r="J27" s="117" t="s">
        <v>1919</v>
      </c>
      <c r="K27" s="119">
        <v>37900</v>
      </c>
      <c r="L27" s="117"/>
      <c r="M27" s="117"/>
      <c r="N27" s="117"/>
      <c r="O27" s="117"/>
      <c r="P27" s="117"/>
      <c r="Q27" s="90" t="s">
        <v>2205</v>
      </c>
      <c r="R27" s="117"/>
      <c r="S27" s="44"/>
      <c r="T27" s="43"/>
      <c r="U27" s="43"/>
      <c r="V27" s="46"/>
      <c r="W27" s="46"/>
      <c r="X27" s="46"/>
      <c r="Y27" s="46"/>
      <c r="Z27" s="46"/>
      <c r="AA27" s="46"/>
      <c r="AB27" s="46"/>
      <c r="AC27" s="43"/>
      <c r="AD27" s="68"/>
      <c r="AE27" s="9"/>
      <c r="AF27" s="9" t="s">
        <v>1005</v>
      </c>
      <c r="AG27" s="9" t="s">
        <v>165</v>
      </c>
      <c r="AH27" s="9" t="s">
        <v>166</v>
      </c>
      <c r="AI27" s="9" t="s">
        <v>167</v>
      </c>
      <c r="AJ27" s="9" t="s">
        <v>168</v>
      </c>
      <c r="AK27" s="9" t="s">
        <v>169</v>
      </c>
      <c r="AL27" s="9" t="s">
        <v>170</v>
      </c>
      <c r="AM27" s="9" t="s">
        <v>171</v>
      </c>
      <c r="AN27" s="9" t="s">
        <v>172</v>
      </c>
      <c r="AO27" s="9" t="s">
        <v>1993</v>
      </c>
      <c r="AP27" s="9" t="s">
        <v>1994</v>
      </c>
      <c r="AQ27" s="9" t="s">
        <v>1995</v>
      </c>
      <c r="AR27" s="9" t="s">
        <v>1996</v>
      </c>
      <c r="AS27" s="9" t="s">
        <v>1997</v>
      </c>
      <c r="AT27" s="9" t="s">
        <v>1998</v>
      </c>
      <c r="AU27" s="9" t="s">
        <v>1999</v>
      </c>
      <c r="AV27" s="9" t="s">
        <v>2000</v>
      </c>
      <c r="AW27" s="9"/>
      <c r="AX27" s="9"/>
      <c r="AY27" s="9"/>
      <c r="AZ27" s="9"/>
    </row>
    <row r="28" spans="1:52" s="17" customFormat="1" ht="43.5" customHeight="1">
      <c r="A28" s="9"/>
      <c r="B28" s="62"/>
      <c r="C28" s="39" t="s">
        <v>2001</v>
      </c>
      <c r="D28" s="40" t="s">
        <v>2002</v>
      </c>
      <c r="E28" s="84" t="s">
        <v>2003</v>
      </c>
      <c r="F28" s="42"/>
      <c r="G28" s="116"/>
      <c r="H28" s="116"/>
      <c r="I28" s="117" t="s">
        <v>1180</v>
      </c>
      <c r="J28" s="117" t="s">
        <v>1920</v>
      </c>
      <c r="K28" s="119">
        <v>37900</v>
      </c>
      <c r="L28" s="117"/>
      <c r="M28" s="117"/>
      <c r="N28" s="117"/>
      <c r="O28" s="117"/>
      <c r="P28" s="117"/>
      <c r="Q28" s="90" t="s">
        <v>2206</v>
      </c>
      <c r="R28" s="117"/>
      <c r="S28" s="44"/>
      <c r="T28" s="43"/>
      <c r="U28" s="43"/>
      <c r="V28" s="46"/>
      <c r="W28" s="46"/>
      <c r="X28" s="46"/>
      <c r="Y28" s="46"/>
      <c r="Z28" s="46"/>
      <c r="AA28" s="46"/>
      <c r="AB28" s="46"/>
      <c r="AC28" s="43"/>
      <c r="AD28" s="68"/>
      <c r="AE28" s="9"/>
      <c r="AF28" s="9" t="s">
        <v>2004</v>
      </c>
      <c r="AG28" s="9" t="s">
        <v>2025</v>
      </c>
      <c r="AH28" s="9" t="s">
        <v>2026</v>
      </c>
      <c r="AI28" s="9" t="s">
        <v>2027</v>
      </c>
      <c r="AJ28" s="9" t="s">
        <v>2028</v>
      </c>
      <c r="AK28" s="9" t="s">
        <v>1241</v>
      </c>
      <c r="AL28" s="9" t="s">
        <v>289</v>
      </c>
      <c r="AM28" s="9" t="s">
        <v>290</v>
      </c>
      <c r="AN28" s="9" t="s">
        <v>291</v>
      </c>
      <c r="AO28" s="9" t="s">
        <v>292</v>
      </c>
      <c r="AP28" s="9" t="s">
        <v>293</v>
      </c>
      <c r="AQ28" s="9" t="s">
        <v>175</v>
      </c>
      <c r="AR28" s="9" t="s">
        <v>1811</v>
      </c>
      <c r="AS28" s="9" t="s">
        <v>1410</v>
      </c>
      <c r="AT28" s="9" t="s">
        <v>1411</v>
      </c>
      <c r="AU28" s="9" t="s">
        <v>198</v>
      </c>
      <c r="AV28" s="9" t="s">
        <v>1710</v>
      </c>
      <c r="AW28" s="9"/>
      <c r="AX28" s="9"/>
      <c r="AY28" s="9"/>
      <c r="AZ28" s="9"/>
    </row>
    <row r="29" spans="1:52" s="17" customFormat="1" ht="53.25" customHeight="1">
      <c r="A29" s="9"/>
      <c r="B29" s="62"/>
      <c r="C29" s="39" t="s">
        <v>1711</v>
      </c>
      <c r="D29" s="40" t="s">
        <v>436</v>
      </c>
      <c r="E29" s="84" t="s">
        <v>437</v>
      </c>
      <c r="F29" s="42" t="s">
        <v>1439</v>
      </c>
      <c r="G29" s="116"/>
      <c r="H29" s="116"/>
      <c r="I29" s="117" t="s">
        <v>1180</v>
      </c>
      <c r="J29" s="117" t="s">
        <v>1921</v>
      </c>
      <c r="K29" s="119">
        <v>37900</v>
      </c>
      <c r="L29" s="117"/>
      <c r="M29" s="117" t="s">
        <v>1690</v>
      </c>
      <c r="N29" s="117"/>
      <c r="O29" s="119">
        <v>33886</v>
      </c>
      <c r="P29" s="117"/>
      <c r="Q29" s="90" t="s">
        <v>1625</v>
      </c>
      <c r="R29" s="117"/>
      <c r="S29" s="45">
        <v>40909</v>
      </c>
      <c r="T29" s="43"/>
      <c r="U29" s="43"/>
      <c r="V29" s="46">
        <v>175.9</v>
      </c>
      <c r="W29" s="46">
        <v>96.2</v>
      </c>
      <c r="X29" s="46">
        <v>201.3</v>
      </c>
      <c r="Y29" s="46">
        <v>212</v>
      </c>
      <c r="Z29" s="46"/>
      <c r="AA29" s="46">
        <v>222.8</v>
      </c>
      <c r="AB29" s="46">
        <v>234.1</v>
      </c>
      <c r="AC29" s="43"/>
      <c r="AD29" s="68"/>
      <c r="AE29" s="9"/>
      <c r="AF29" s="9" t="s">
        <v>438</v>
      </c>
      <c r="AG29" s="9" t="s">
        <v>439</v>
      </c>
      <c r="AH29" s="9" t="s">
        <v>1887</v>
      </c>
      <c r="AI29" s="9" t="s">
        <v>1888</v>
      </c>
      <c r="AJ29" s="9" t="s">
        <v>1889</v>
      </c>
      <c r="AK29" s="9" t="s">
        <v>1890</v>
      </c>
      <c r="AL29" s="9" t="s">
        <v>1891</v>
      </c>
      <c r="AM29" s="9" t="s">
        <v>1892</v>
      </c>
      <c r="AN29" s="9" t="s">
        <v>1893</v>
      </c>
      <c r="AO29" s="9" t="s">
        <v>971</v>
      </c>
      <c r="AP29" s="9" t="s">
        <v>972</v>
      </c>
      <c r="AQ29" s="9" t="s">
        <v>973</v>
      </c>
      <c r="AR29" s="9" t="s">
        <v>2209</v>
      </c>
      <c r="AS29" s="9" t="s">
        <v>2210</v>
      </c>
      <c r="AT29" s="9" t="s">
        <v>2211</v>
      </c>
      <c r="AU29" s="9" t="s">
        <v>2212</v>
      </c>
      <c r="AV29" s="9" t="s">
        <v>2213</v>
      </c>
      <c r="AW29" s="9"/>
      <c r="AX29" s="9"/>
      <c r="AY29" s="9"/>
      <c r="AZ29" s="9"/>
    </row>
    <row r="30" spans="1:52" s="17" customFormat="1" ht="45.75" customHeight="1">
      <c r="A30" s="9"/>
      <c r="B30" s="62"/>
      <c r="C30" s="39" t="s">
        <v>2214</v>
      </c>
      <c r="D30" s="40" t="s">
        <v>2215</v>
      </c>
      <c r="E30" s="84" t="s">
        <v>2216</v>
      </c>
      <c r="F30" s="42" t="s">
        <v>1439</v>
      </c>
      <c r="G30" s="116"/>
      <c r="H30" s="116"/>
      <c r="I30" s="117" t="s">
        <v>1180</v>
      </c>
      <c r="J30" s="117" t="s">
        <v>1922</v>
      </c>
      <c r="K30" s="119">
        <v>37900</v>
      </c>
      <c r="L30" s="117"/>
      <c r="M30" s="117" t="s">
        <v>1690</v>
      </c>
      <c r="N30" s="117"/>
      <c r="O30" s="119">
        <v>33886</v>
      </c>
      <c r="P30" s="117"/>
      <c r="Q30" s="90" t="s">
        <v>1625</v>
      </c>
      <c r="R30" s="117"/>
      <c r="S30" s="45">
        <v>40909</v>
      </c>
      <c r="T30" s="43"/>
      <c r="U30" s="43"/>
      <c r="V30" s="46">
        <v>6463.3</v>
      </c>
      <c r="W30" s="46">
        <v>6445.5</v>
      </c>
      <c r="X30" s="46">
        <v>5915.2</v>
      </c>
      <c r="Y30" s="91">
        <v>6228.7</v>
      </c>
      <c r="Z30" s="46"/>
      <c r="AA30" s="46">
        <v>9284.2</v>
      </c>
      <c r="AB30" s="46">
        <v>10600.8</v>
      </c>
      <c r="AC30" s="43"/>
      <c r="AD30" s="68"/>
      <c r="AE30" s="9"/>
      <c r="AF30" s="9" t="s">
        <v>1148</v>
      </c>
      <c r="AG30" s="9" t="s">
        <v>1149</v>
      </c>
      <c r="AH30" s="9" t="s">
        <v>1150</v>
      </c>
      <c r="AI30" s="9" t="s">
        <v>1151</v>
      </c>
      <c r="AJ30" s="9" t="s">
        <v>1152</v>
      </c>
      <c r="AK30" s="9" t="s">
        <v>1153</v>
      </c>
      <c r="AL30" s="9" t="s">
        <v>1154</v>
      </c>
      <c r="AM30" s="9" t="s">
        <v>1155</v>
      </c>
      <c r="AN30" s="9" t="s">
        <v>1205</v>
      </c>
      <c r="AO30" s="9" t="s">
        <v>1206</v>
      </c>
      <c r="AP30" s="9" t="s">
        <v>1207</v>
      </c>
      <c r="AQ30" s="9" t="s">
        <v>1208</v>
      </c>
      <c r="AR30" s="9" t="s">
        <v>1209</v>
      </c>
      <c r="AS30" s="9" t="s">
        <v>741</v>
      </c>
      <c r="AT30" s="9" t="s">
        <v>742</v>
      </c>
      <c r="AU30" s="9" t="s">
        <v>693</v>
      </c>
      <c r="AV30" s="9" t="s">
        <v>808</v>
      </c>
      <c r="AW30" s="9"/>
      <c r="AX30" s="9"/>
      <c r="AY30" s="9"/>
      <c r="AZ30" s="9"/>
    </row>
    <row r="31" spans="1:52" s="17" customFormat="1" ht="90" customHeight="1">
      <c r="A31" s="9"/>
      <c r="B31" s="62"/>
      <c r="C31" s="39" t="s">
        <v>469</v>
      </c>
      <c r="D31" s="40" t="s">
        <v>1156</v>
      </c>
      <c r="E31" s="84" t="s">
        <v>1157</v>
      </c>
      <c r="F31" s="42"/>
      <c r="G31" s="116"/>
      <c r="H31" s="116"/>
      <c r="I31" s="117" t="s">
        <v>1180</v>
      </c>
      <c r="J31" s="117" t="s">
        <v>1923</v>
      </c>
      <c r="K31" s="119">
        <v>37900</v>
      </c>
      <c r="L31" s="117"/>
      <c r="M31" s="117"/>
      <c r="N31" s="117"/>
      <c r="O31" s="117"/>
      <c r="P31" s="117"/>
      <c r="Q31" s="90" t="s">
        <v>1626</v>
      </c>
      <c r="R31" s="117"/>
      <c r="S31" s="44"/>
      <c r="T31" s="43"/>
      <c r="U31" s="43"/>
      <c r="V31" s="46"/>
      <c r="W31" s="46"/>
      <c r="X31" s="46"/>
      <c r="Y31" s="46"/>
      <c r="Z31" s="46"/>
      <c r="AA31" s="46"/>
      <c r="AB31" s="46"/>
      <c r="AC31" s="43"/>
      <c r="AD31" s="68"/>
      <c r="AE31" s="9"/>
      <c r="AF31" s="9" t="s">
        <v>362</v>
      </c>
      <c r="AG31" s="9" t="s">
        <v>363</v>
      </c>
      <c r="AH31" s="9" t="s">
        <v>364</v>
      </c>
      <c r="AI31" s="9" t="s">
        <v>181</v>
      </c>
      <c r="AJ31" s="9" t="s">
        <v>182</v>
      </c>
      <c r="AK31" s="9" t="s">
        <v>725</v>
      </c>
      <c r="AL31" s="9" t="s">
        <v>366</v>
      </c>
      <c r="AM31" s="9" t="s">
        <v>367</v>
      </c>
      <c r="AN31" s="9" t="s">
        <v>368</v>
      </c>
      <c r="AO31" s="9" t="s">
        <v>369</v>
      </c>
      <c r="AP31" s="9" t="s">
        <v>370</v>
      </c>
      <c r="AQ31" s="9" t="s">
        <v>371</v>
      </c>
      <c r="AR31" s="9" t="s">
        <v>372</v>
      </c>
      <c r="AS31" s="9" t="s">
        <v>837</v>
      </c>
      <c r="AT31" s="9" t="s">
        <v>1447</v>
      </c>
      <c r="AU31" s="9" t="s">
        <v>1197</v>
      </c>
      <c r="AV31" s="9" t="s">
        <v>1198</v>
      </c>
      <c r="AW31" s="9"/>
      <c r="AX31" s="9"/>
      <c r="AY31" s="9"/>
      <c r="AZ31" s="9"/>
    </row>
    <row r="32" spans="1:52" s="17" customFormat="1" ht="76.5" customHeight="1">
      <c r="A32" s="9"/>
      <c r="B32" s="62"/>
      <c r="C32" s="39" t="s">
        <v>1199</v>
      </c>
      <c r="D32" s="40" t="s">
        <v>374</v>
      </c>
      <c r="E32" s="84" t="s">
        <v>375</v>
      </c>
      <c r="F32" s="42"/>
      <c r="G32" s="116"/>
      <c r="H32" s="116"/>
      <c r="I32" s="117" t="s">
        <v>2050</v>
      </c>
      <c r="J32" s="117" t="s">
        <v>1926</v>
      </c>
      <c r="K32" s="119">
        <v>37900</v>
      </c>
      <c r="L32" s="117"/>
      <c r="M32" s="117"/>
      <c r="N32" s="117"/>
      <c r="O32" s="117"/>
      <c r="P32" s="117"/>
      <c r="Q32" s="90" t="s">
        <v>1275</v>
      </c>
      <c r="R32" s="117"/>
      <c r="S32" s="44"/>
      <c r="T32" s="43"/>
      <c r="U32" s="43"/>
      <c r="V32" s="46"/>
      <c r="W32" s="46"/>
      <c r="X32" s="46"/>
      <c r="Y32" s="46"/>
      <c r="Z32" s="46"/>
      <c r="AA32" s="46"/>
      <c r="AB32" s="46"/>
      <c r="AC32" s="43"/>
      <c r="AD32" s="68"/>
      <c r="AE32" s="9"/>
      <c r="AF32" s="9" t="s">
        <v>1192</v>
      </c>
      <c r="AG32" s="9" t="s">
        <v>1193</v>
      </c>
      <c r="AH32" s="9" t="s">
        <v>1194</v>
      </c>
      <c r="AI32" s="9" t="s">
        <v>983</v>
      </c>
      <c r="AJ32" s="9" t="s">
        <v>984</v>
      </c>
      <c r="AK32" s="9" t="s">
        <v>1158</v>
      </c>
      <c r="AL32" s="9" t="s">
        <v>1159</v>
      </c>
      <c r="AM32" s="9" t="s">
        <v>1160</v>
      </c>
      <c r="AN32" s="9" t="s">
        <v>1161</v>
      </c>
      <c r="AO32" s="9" t="s">
        <v>1162</v>
      </c>
      <c r="AP32" s="9" t="s">
        <v>413</v>
      </c>
      <c r="AQ32" s="9" t="s">
        <v>414</v>
      </c>
      <c r="AR32" s="9" t="s">
        <v>2177</v>
      </c>
      <c r="AS32" s="9" t="s">
        <v>2178</v>
      </c>
      <c r="AT32" s="9" t="s">
        <v>1267</v>
      </c>
      <c r="AU32" s="9" t="s">
        <v>1268</v>
      </c>
      <c r="AV32" s="9" t="s">
        <v>1269</v>
      </c>
      <c r="AW32" s="9"/>
      <c r="AX32" s="9"/>
      <c r="AY32" s="9"/>
      <c r="AZ32" s="9"/>
    </row>
    <row r="33" spans="1:52" s="17" customFormat="1" ht="144.75" customHeight="1">
      <c r="A33" s="9"/>
      <c r="B33" s="62"/>
      <c r="C33" s="39" t="s">
        <v>1270</v>
      </c>
      <c r="D33" s="40" t="s">
        <v>1271</v>
      </c>
      <c r="E33" s="84" t="s">
        <v>1272</v>
      </c>
      <c r="F33" s="42"/>
      <c r="G33" s="116"/>
      <c r="H33" s="116"/>
      <c r="I33" s="117" t="s">
        <v>1180</v>
      </c>
      <c r="J33" s="117" t="s">
        <v>1924</v>
      </c>
      <c r="K33" s="119">
        <v>37900</v>
      </c>
      <c r="L33" s="117"/>
      <c r="M33" s="117"/>
      <c r="N33" s="117"/>
      <c r="O33" s="117"/>
      <c r="P33" s="117"/>
      <c r="Q33" s="90" t="s">
        <v>1627</v>
      </c>
      <c r="R33" s="117"/>
      <c r="S33" s="44"/>
      <c r="T33" s="43"/>
      <c r="U33" s="43"/>
      <c r="V33" s="46"/>
      <c r="W33" s="46"/>
      <c r="X33" s="46"/>
      <c r="Y33" s="46"/>
      <c r="Z33" s="46"/>
      <c r="AA33" s="46"/>
      <c r="AB33" s="46"/>
      <c r="AC33" s="43"/>
      <c r="AD33" s="68"/>
      <c r="AE33" s="9"/>
      <c r="AF33" s="9" t="s">
        <v>1273</v>
      </c>
      <c r="AG33" s="9" t="s">
        <v>1380</v>
      </c>
      <c r="AH33" s="9" t="s">
        <v>1381</v>
      </c>
      <c r="AI33" s="9" t="s">
        <v>57</v>
      </c>
      <c r="AJ33" s="9" t="s">
        <v>58</v>
      </c>
      <c r="AK33" s="9" t="s">
        <v>59</v>
      </c>
      <c r="AL33" s="9" t="s">
        <v>60</v>
      </c>
      <c r="AM33" s="9" t="s">
        <v>61</v>
      </c>
      <c r="AN33" s="9" t="s">
        <v>62</v>
      </c>
      <c r="AO33" s="9" t="s">
        <v>63</v>
      </c>
      <c r="AP33" s="9" t="s">
        <v>64</v>
      </c>
      <c r="AQ33" s="9" t="s">
        <v>491</v>
      </c>
      <c r="AR33" s="9" t="s">
        <v>492</v>
      </c>
      <c r="AS33" s="9" t="s">
        <v>493</v>
      </c>
      <c r="AT33" s="9" t="s">
        <v>494</v>
      </c>
      <c r="AU33" s="9" t="s">
        <v>495</v>
      </c>
      <c r="AV33" s="9" t="s">
        <v>496</v>
      </c>
      <c r="AW33" s="9"/>
      <c r="AX33" s="9"/>
      <c r="AY33" s="9"/>
      <c r="AZ33" s="9"/>
    </row>
    <row r="34" spans="1:52" s="17" customFormat="1" ht="44.25" customHeight="1">
      <c r="A34" s="9"/>
      <c r="B34" s="62"/>
      <c r="C34" s="39" t="s">
        <v>497</v>
      </c>
      <c r="D34" s="40" t="s">
        <v>498</v>
      </c>
      <c r="E34" s="84" t="s">
        <v>499</v>
      </c>
      <c r="F34" s="42"/>
      <c r="G34" s="116"/>
      <c r="H34" s="116"/>
      <c r="I34" s="117" t="s">
        <v>1180</v>
      </c>
      <c r="J34" s="117" t="s">
        <v>1925</v>
      </c>
      <c r="K34" s="119">
        <v>37900</v>
      </c>
      <c r="L34" s="117"/>
      <c r="M34" s="117"/>
      <c r="N34" s="117"/>
      <c r="O34" s="117"/>
      <c r="P34" s="117"/>
      <c r="Q34" s="90"/>
      <c r="R34" s="117"/>
      <c r="S34" s="44"/>
      <c r="T34" s="43"/>
      <c r="U34" s="43"/>
      <c r="V34" s="46"/>
      <c r="W34" s="46"/>
      <c r="X34" s="46"/>
      <c r="Y34" s="46"/>
      <c r="Z34" s="46"/>
      <c r="AA34" s="46"/>
      <c r="AB34" s="46"/>
      <c r="AC34" s="43"/>
      <c r="AD34" s="68"/>
      <c r="AE34" s="9"/>
      <c r="AF34" s="9" t="s">
        <v>500</v>
      </c>
      <c r="AG34" s="9" t="s">
        <v>501</v>
      </c>
      <c r="AH34" s="9" t="s">
        <v>502</v>
      </c>
      <c r="AI34" s="9" t="s">
        <v>1674</v>
      </c>
      <c r="AJ34" s="9" t="s">
        <v>1089</v>
      </c>
      <c r="AK34" s="9" t="s">
        <v>1090</v>
      </c>
      <c r="AL34" s="9" t="s">
        <v>1091</v>
      </c>
      <c r="AM34" s="9" t="s">
        <v>1092</v>
      </c>
      <c r="AN34" s="9" t="s">
        <v>1093</v>
      </c>
      <c r="AO34" s="9" t="s">
        <v>1016</v>
      </c>
      <c r="AP34" s="9" t="s">
        <v>696</v>
      </c>
      <c r="AQ34" s="9" t="s">
        <v>697</v>
      </c>
      <c r="AR34" s="9" t="s">
        <v>450</v>
      </c>
      <c r="AS34" s="9" t="s">
        <v>0</v>
      </c>
      <c r="AT34" s="9" t="s">
        <v>1</v>
      </c>
      <c r="AU34" s="9" t="s">
        <v>912</v>
      </c>
      <c r="AV34" s="9" t="s">
        <v>1805</v>
      </c>
      <c r="AW34" s="9"/>
      <c r="AX34" s="9"/>
      <c r="AY34" s="9"/>
      <c r="AZ34" s="9"/>
    </row>
    <row r="35" spans="1:52" s="17" customFormat="1" ht="45">
      <c r="A35" s="9"/>
      <c r="B35" s="62"/>
      <c r="C35" s="39" t="s">
        <v>1806</v>
      </c>
      <c r="D35" s="40" t="s">
        <v>1807</v>
      </c>
      <c r="E35" s="84" t="s">
        <v>1808</v>
      </c>
      <c r="F35" s="42"/>
      <c r="G35" s="116"/>
      <c r="H35" s="116"/>
      <c r="I35" s="117" t="s">
        <v>1180</v>
      </c>
      <c r="J35" s="117" t="s">
        <v>1927</v>
      </c>
      <c r="K35" s="119">
        <v>37900</v>
      </c>
      <c r="L35" s="117"/>
      <c r="M35" s="117"/>
      <c r="N35" s="117"/>
      <c r="O35" s="117"/>
      <c r="P35" s="117"/>
      <c r="Q35" s="90"/>
      <c r="R35" s="117"/>
      <c r="S35" s="44"/>
      <c r="T35" s="43"/>
      <c r="U35" s="43"/>
      <c r="V35" s="46"/>
      <c r="W35" s="46"/>
      <c r="X35" s="46"/>
      <c r="Y35" s="46"/>
      <c r="Z35" s="46"/>
      <c r="AA35" s="46"/>
      <c r="AB35" s="46"/>
      <c r="AC35" s="43"/>
      <c r="AD35" s="68"/>
      <c r="AE35" s="9"/>
      <c r="AF35" s="9" t="s">
        <v>1809</v>
      </c>
      <c r="AG35" s="9" t="s">
        <v>1810</v>
      </c>
      <c r="AH35" s="9" t="s">
        <v>822</v>
      </c>
      <c r="AI35" s="9" t="s">
        <v>823</v>
      </c>
      <c r="AJ35" s="9" t="s">
        <v>824</v>
      </c>
      <c r="AK35" s="9" t="s">
        <v>565</v>
      </c>
      <c r="AL35" s="9" t="s">
        <v>566</v>
      </c>
      <c r="AM35" s="9" t="s">
        <v>567</v>
      </c>
      <c r="AN35" s="9" t="s">
        <v>568</v>
      </c>
      <c r="AO35" s="9" t="s">
        <v>569</v>
      </c>
      <c r="AP35" s="9" t="s">
        <v>570</v>
      </c>
      <c r="AQ35" s="9" t="s">
        <v>571</v>
      </c>
      <c r="AR35" s="9" t="s">
        <v>572</v>
      </c>
      <c r="AS35" s="9" t="s">
        <v>573</v>
      </c>
      <c r="AT35" s="9" t="s">
        <v>574</v>
      </c>
      <c r="AU35" s="9" t="s">
        <v>575</v>
      </c>
      <c r="AV35" s="9" t="s">
        <v>1719</v>
      </c>
      <c r="AW35" s="9"/>
      <c r="AX35" s="9"/>
      <c r="AY35" s="9"/>
      <c r="AZ35" s="9"/>
    </row>
    <row r="36" spans="1:52" s="17" customFormat="1" ht="45.75" customHeight="1">
      <c r="A36" s="9"/>
      <c r="B36" s="62"/>
      <c r="C36" s="39" t="s">
        <v>1720</v>
      </c>
      <c r="D36" s="40" t="s">
        <v>1721</v>
      </c>
      <c r="E36" s="84" t="s">
        <v>1722</v>
      </c>
      <c r="F36" s="42"/>
      <c r="G36" s="116"/>
      <c r="H36" s="116"/>
      <c r="I36" s="117" t="s">
        <v>1180</v>
      </c>
      <c r="J36" s="117" t="s">
        <v>1928</v>
      </c>
      <c r="K36" s="119">
        <v>37900</v>
      </c>
      <c r="L36" s="117"/>
      <c r="M36" s="117"/>
      <c r="N36" s="117"/>
      <c r="O36" s="117"/>
      <c r="P36" s="117"/>
      <c r="Q36" s="90" t="s">
        <v>135</v>
      </c>
      <c r="R36" s="117"/>
      <c r="S36" s="44"/>
      <c r="T36" s="43"/>
      <c r="U36" s="43"/>
      <c r="V36" s="46"/>
      <c r="W36" s="46"/>
      <c r="X36" s="46"/>
      <c r="Y36" s="46"/>
      <c r="Z36" s="46"/>
      <c r="AA36" s="46"/>
      <c r="AB36" s="46"/>
      <c r="AC36" s="43"/>
      <c r="AD36" s="68"/>
      <c r="AE36" s="9"/>
      <c r="AF36" s="9" t="s">
        <v>1723</v>
      </c>
      <c r="AG36" s="9" t="s">
        <v>1724</v>
      </c>
      <c r="AH36" s="9" t="s">
        <v>1709</v>
      </c>
      <c r="AI36" s="9" t="s">
        <v>2219</v>
      </c>
      <c r="AJ36" s="9" t="s">
        <v>2220</v>
      </c>
      <c r="AK36" s="9" t="s">
        <v>1183</v>
      </c>
      <c r="AL36" s="9" t="s">
        <v>1184</v>
      </c>
      <c r="AM36" s="9" t="s">
        <v>1185</v>
      </c>
      <c r="AN36" s="9" t="s">
        <v>1186</v>
      </c>
      <c r="AO36" s="9" t="s">
        <v>71</v>
      </c>
      <c r="AP36" s="9" t="s">
        <v>1873</v>
      </c>
      <c r="AQ36" s="9" t="s">
        <v>1874</v>
      </c>
      <c r="AR36" s="9" t="s">
        <v>1875</v>
      </c>
      <c r="AS36" s="9" t="s">
        <v>1876</v>
      </c>
      <c r="AT36" s="9" t="s">
        <v>1877</v>
      </c>
      <c r="AU36" s="9" t="s">
        <v>1878</v>
      </c>
      <c r="AV36" s="9" t="s">
        <v>1879</v>
      </c>
      <c r="AW36" s="9"/>
      <c r="AX36" s="9"/>
      <c r="AY36" s="9"/>
      <c r="AZ36" s="9"/>
    </row>
    <row r="37" spans="1:52" s="17" customFormat="1" ht="41.25" customHeight="1">
      <c r="A37" s="9"/>
      <c r="B37" s="62"/>
      <c r="C37" s="39" t="s">
        <v>1836</v>
      </c>
      <c r="D37" s="40" t="s">
        <v>1837</v>
      </c>
      <c r="E37" s="84" t="s">
        <v>1796</v>
      </c>
      <c r="F37" s="42"/>
      <c r="G37" s="116"/>
      <c r="H37" s="116"/>
      <c r="I37" s="117" t="s">
        <v>1180</v>
      </c>
      <c r="J37" s="117" t="s">
        <v>1812</v>
      </c>
      <c r="K37" s="119">
        <v>37900</v>
      </c>
      <c r="L37" s="117"/>
      <c r="M37" s="117"/>
      <c r="N37" s="117"/>
      <c r="O37" s="117"/>
      <c r="P37" s="117"/>
      <c r="Q37" s="90"/>
      <c r="R37" s="117"/>
      <c r="S37" s="44"/>
      <c r="T37" s="43"/>
      <c r="U37" s="43"/>
      <c r="V37" s="46"/>
      <c r="W37" s="46"/>
      <c r="X37" s="46"/>
      <c r="Y37" s="46"/>
      <c r="Z37" s="46"/>
      <c r="AA37" s="46"/>
      <c r="AB37" s="46"/>
      <c r="AC37" s="43"/>
      <c r="AD37" s="68"/>
      <c r="AE37" s="9"/>
      <c r="AF37" s="9" t="s">
        <v>1797</v>
      </c>
      <c r="AG37" s="9" t="s">
        <v>400</v>
      </c>
      <c r="AH37" s="9" t="s">
        <v>1456</v>
      </c>
      <c r="AI37" s="9" t="s">
        <v>1867</v>
      </c>
      <c r="AJ37" s="9" t="s">
        <v>1520</v>
      </c>
      <c r="AK37" s="9" t="s">
        <v>1521</v>
      </c>
      <c r="AL37" s="9" t="s">
        <v>1522</v>
      </c>
      <c r="AM37" s="9" t="s">
        <v>1523</v>
      </c>
      <c r="AN37" s="9" t="s">
        <v>1524</v>
      </c>
      <c r="AO37" s="9" t="s">
        <v>1525</v>
      </c>
      <c r="AP37" s="9" t="s">
        <v>1526</v>
      </c>
      <c r="AQ37" s="9" t="s">
        <v>1527</v>
      </c>
      <c r="AR37" s="9" t="s">
        <v>1528</v>
      </c>
      <c r="AS37" s="9" t="s">
        <v>1529</v>
      </c>
      <c r="AT37" s="9" t="s">
        <v>1530</v>
      </c>
      <c r="AU37" s="9" t="s">
        <v>1531</v>
      </c>
      <c r="AV37" s="9" t="s">
        <v>1798</v>
      </c>
      <c r="AW37" s="9"/>
      <c r="AX37" s="9"/>
      <c r="AY37" s="9"/>
      <c r="AZ37" s="9"/>
    </row>
    <row r="38" spans="1:52" s="17" customFormat="1" ht="81.75" customHeight="1">
      <c r="A38" s="9"/>
      <c r="B38" s="62"/>
      <c r="C38" s="39" t="s">
        <v>1799</v>
      </c>
      <c r="D38" s="40" t="s">
        <v>445</v>
      </c>
      <c r="E38" s="84" t="s">
        <v>446</v>
      </c>
      <c r="F38" s="42" t="s">
        <v>1608</v>
      </c>
      <c r="G38" s="116"/>
      <c r="H38" s="116"/>
      <c r="I38" s="117" t="s">
        <v>1180</v>
      </c>
      <c r="J38" s="117" t="s">
        <v>1813</v>
      </c>
      <c r="K38" s="119">
        <v>37900</v>
      </c>
      <c r="L38" s="117"/>
      <c r="M38" s="117"/>
      <c r="N38" s="117"/>
      <c r="O38" s="117"/>
      <c r="P38" s="117"/>
      <c r="Q38" s="90" t="s">
        <v>1625</v>
      </c>
      <c r="R38" s="117"/>
      <c r="S38" s="45">
        <v>40909</v>
      </c>
      <c r="T38" s="43"/>
      <c r="U38" s="43"/>
      <c r="V38" s="46">
        <v>692.2</v>
      </c>
      <c r="W38" s="46">
        <v>691.1</v>
      </c>
      <c r="X38" s="46">
        <v>877.5</v>
      </c>
      <c r="Y38" s="46">
        <v>791.3</v>
      </c>
      <c r="Z38" s="46"/>
      <c r="AA38" s="46">
        <v>405</v>
      </c>
      <c r="AB38" s="46">
        <v>430</v>
      </c>
      <c r="AC38" s="43"/>
      <c r="AD38" s="68"/>
      <c r="AE38" s="9"/>
      <c r="AF38" s="9" t="s">
        <v>447</v>
      </c>
      <c r="AG38" s="9" t="s">
        <v>448</v>
      </c>
      <c r="AH38" s="9" t="s">
        <v>401</v>
      </c>
      <c r="AI38" s="9" t="s">
        <v>402</v>
      </c>
      <c r="AJ38" s="9" t="s">
        <v>403</v>
      </c>
      <c r="AK38" s="9" t="s">
        <v>404</v>
      </c>
      <c r="AL38" s="9" t="s">
        <v>1556</v>
      </c>
      <c r="AM38" s="9" t="s">
        <v>1557</v>
      </c>
      <c r="AN38" s="9" t="s">
        <v>1558</v>
      </c>
      <c r="AO38" s="9" t="s">
        <v>1559</v>
      </c>
      <c r="AP38" s="9" t="s">
        <v>732</v>
      </c>
      <c r="AQ38" s="9" t="s">
        <v>733</v>
      </c>
      <c r="AR38" s="9" t="s">
        <v>734</v>
      </c>
      <c r="AS38" s="9" t="s">
        <v>694</v>
      </c>
      <c r="AT38" s="9" t="s">
        <v>695</v>
      </c>
      <c r="AU38" s="9" t="s">
        <v>106</v>
      </c>
      <c r="AV38" s="9" t="s">
        <v>107</v>
      </c>
      <c r="AW38" s="9"/>
      <c r="AX38" s="9"/>
      <c r="AY38" s="9"/>
      <c r="AZ38" s="9"/>
    </row>
    <row r="39" spans="1:52" s="17" customFormat="1" ht="78.75" customHeight="1">
      <c r="A39" s="9"/>
      <c r="B39" s="62"/>
      <c r="C39" s="39" t="s">
        <v>108</v>
      </c>
      <c r="D39" s="40" t="s">
        <v>109</v>
      </c>
      <c r="E39" s="84" t="s">
        <v>110</v>
      </c>
      <c r="F39" s="42"/>
      <c r="G39" s="116"/>
      <c r="H39" s="116"/>
      <c r="I39" s="117" t="s">
        <v>1180</v>
      </c>
      <c r="J39" s="117" t="s">
        <v>1814</v>
      </c>
      <c r="K39" s="119">
        <v>37900</v>
      </c>
      <c r="L39" s="117"/>
      <c r="M39" s="117"/>
      <c r="N39" s="117"/>
      <c r="O39" s="117"/>
      <c r="P39" s="117"/>
      <c r="Q39" s="90" t="s">
        <v>1276</v>
      </c>
      <c r="R39" s="117"/>
      <c r="S39" s="44"/>
      <c r="T39" s="43"/>
      <c r="U39" s="43"/>
      <c r="V39" s="46"/>
      <c r="W39" s="46"/>
      <c r="X39" s="46"/>
      <c r="Y39" s="46"/>
      <c r="Z39" s="46"/>
      <c r="AA39" s="46"/>
      <c r="AB39" s="46"/>
      <c r="AC39" s="43"/>
      <c r="AD39" s="68"/>
      <c r="AE39" s="9"/>
      <c r="AF39" s="9" t="s">
        <v>47</v>
      </c>
      <c r="AG39" s="9" t="s">
        <v>48</v>
      </c>
      <c r="AH39" s="9" t="s">
        <v>910</v>
      </c>
      <c r="AI39" s="9" t="s">
        <v>879</v>
      </c>
      <c r="AJ39" s="9" t="s">
        <v>880</v>
      </c>
      <c r="AK39" s="9" t="s">
        <v>881</v>
      </c>
      <c r="AL39" s="9" t="s">
        <v>882</v>
      </c>
      <c r="AM39" s="9" t="s">
        <v>2218</v>
      </c>
      <c r="AN39" s="9" t="s">
        <v>1843</v>
      </c>
      <c r="AO39" s="9" t="s">
        <v>1844</v>
      </c>
      <c r="AP39" s="9" t="s">
        <v>1845</v>
      </c>
      <c r="AQ39" s="9" t="s">
        <v>1846</v>
      </c>
      <c r="AR39" s="9" t="s">
        <v>554</v>
      </c>
      <c r="AS39" s="9" t="s">
        <v>555</v>
      </c>
      <c r="AT39" s="9" t="s">
        <v>556</v>
      </c>
      <c r="AU39" s="9" t="s">
        <v>67</v>
      </c>
      <c r="AV39" s="9" t="s">
        <v>518</v>
      </c>
      <c r="AW39" s="9"/>
      <c r="AX39" s="9"/>
      <c r="AY39" s="9"/>
      <c r="AZ39" s="9"/>
    </row>
    <row r="40" spans="1:52" s="17" customFormat="1" ht="45">
      <c r="A40" s="9"/>
      <c r="B40" s="62"/>
      <c r="C40" s="39" t="s">
        <v>519</v>
      </c>
      <c r="D40" s="40" t="s">
        <v>1224</v>
      </c>
      <c r="E40" s="84" t="s">
        <v>1245</v>
      </c>
      <c r="F40" s="42"/>
      <c r="G40" s="116"/>
      <c r="H40" s="116"/>
      <c r="I40" s="117" t="s">
        <v>1180</v>
      </c>
      <c r="J40" s="117" t="s">
        <v>1815</v>
      </c>
      <c r="K40" s="119">
        <v>37900</v>
      </c>
      <c r="L40" s="117"/>
      <c r="M40" s="117"/>
      <c r="N40" s="117"/>
      <c r="O40" s="117"/>
      <c r="P40" s="117"/>
      <c r="Q40" s="90" t="s">
        <v>1625</v>
      </c>
      <c r="R40" s="117"/>
      <c r="S40" s="45">
        <v>40909</v>
      </c>
      <c r="T40" s="43"/>
      <c r="U40" s="43"/>
      <c r="V40" s="46">
        <v>189.6</v>
      </c>
      <c r="W40" s="46">
        <v>189.5</v>
      </c>
      <c r="X40" s="46">
        <v>309.5</v>
      </c>
      <c r="Y40" s="46">
        <v>325.9</v>
      </c>
      <c r="Z40" s="46"/>
      <c r="AA40" s="46">
        <v>342.5</v>
      </c>
      <c r="AB40" s="46">
        <v>360</v>
      </c>
      <c r="AC40" s="43"/>
      <c r="AD40" s="68"/>
      <c r="AE40" s="9"/>
      <c r="AF40" s="9" t="s">
        <v>883</v>
      </c>
      <c r="AG40" s="9" t="s">
        <v>1831</v>
      </c>
      <c r="AH40" s="9" t="s">
        <v>1832</v>
      </c>
      <c r="AI40" s="9" t="s">
        <v>1833</v>
      </c>
      <c r="AJ40" s="9" t="s">
        <v>2070</v>
      </c>
      <c r="AK40" s="9" t="s">
        <v>2005</v>
      </c>
      <c r="AL40" s="9" t="s">
        <v>2006</v>
      </c>
      <c r="AM40" s="9" t="s">
        <v>2007</v>
      </c>
      <c r="AN40" s="9" t="s">
        <v>2008</v>
      </c>
      <c r="AO40" s="9" t="s">
        <v>2009</v>
      </c>
      <c r="AP40" s="9" t="s">
        <v>2010</v>
      </c>
      <c r="AQ40" s="9" t="s">
        <v>2011</v>
      </c>
      <c r="AR40" s="9" t="s">
        <v>2012</v>
      </c>
      <c r="AS40" s="9" t="s">
        <v>2013</v>
      </c>
      <c r="AT40" s="9" t="s">
        <v>1597</v>
      </c>
      <c r="AU40" s="9" t="s">
        <v>352</v>
      </c>
      <c r="AV40" s="9" t="s">
        <v>353</v>
      </c>
      <c r="AW40" s="9"/>
      <c r="AX40" s="9"/>
      <c r="AY40" s="9"/>
      <c r="AZ40" s="9"/>
    </row>
    <row r="41" spans="1:52" s="17" customFormat="1" ht="35.25" customHeight="1">
      <c r="A41" s="9"/>
      <c r="B41" s="62"/>
      <c r="C41" s="39" t="s">
        <v>354</v>
      </c>
      <c r="D41" s="40" t="s">
        <v>711</v>
      </c>
      <c r="E41" s="84" t="s">
        <v>712</v>
      </c>
      <c r="F41" s="42" t="s">
        <v>1608</v>
      </c>
      <c r="G41" s="116"/>
      <c r="H41" s="116"/>
      <c r="I41" s="117" t="s">
        <v>1180</v>
      </c>
      <c r="J41" s="117" t="s">
        <v>1816</v>
      </c>
      <c r="K41" s="119">
        <v>37900</v>
      </c>
      <c r="L41" s="117"/>
      <c r="M41" s="117"/>
      <c r="N41" s="117"/>
      <c r="O41" s="117"/>
      <c r="P41" s="117"/>
      <c r="Q41" s="90" t="s">
        <v>1628</v>
      </c>
      <c r="R41" s="117"/>
      <c r="S41" s="45">
        <v>40544</v>
      </c>
      <c r="T41" s="43"/>
      <c r="U41" s="43"/>
      <c r="V41" s="46">
        <v>49.7</v>
      </c>
      <c r="W41" s="46">
        <v>49.5</v>
      </c>
      <c r="X41" s="46">
        <v>13.8</v>
      </c>
      <c r="Y41" s="46">
        <v>14.5</v>
      </c>
      <c r="Z41" s="46"/>
      <c r="AA41" s="46">
        <v>15.3</v>
      </c>
      <c r="AB41" s="46">
        <v>16.1</v>
      </c>
      <c r="AC41" s="43"/>
      <c r="AD41" s="68"/>
      <c r="AE41" s="9"/>
      <c r="AF41" s="9" t="s">
        <v>713</v>
      </c>
      <c r="AG41" s="9" t="s">
        <v>714</v>
      </c>
      <c r="AH41" s="9" t="s">
        <v>1567</v>
      </c>
      <c r="AI41" s="9" t="s">
        <v>1568</v>
      </c>
      <c r="AJ41" s="9" t="s">
        <v>1569</v>
      </c>
      <c r="AK41" s="9" t="s">
        <v>2068</v>
      </c>
      <c r="AL41" s="9" t="s">
        <v>1140</v>
      </c>
      <c r="AM41" s="9" t="s">
        <v>1141</v>
      </c>
      <c r="AN41" s="9" t="s">
        <v>75</v>
      </c>
      <c r="AO41" s="9" t="s">
        <v>76</v>
      </c>
      <c r="AP41" s="9" t="s">
        <v>96</v>
      </c>
      <c r="AQ41" s="9" t="s">
        <v>97</v>
      </c>
      <c r="AR41" s="9" t="s">
        <v>98</v>
      </c>
      <c r="AS41" s="9" t="s">
        <v>99</v>
      </c>
      <c r="AT41" s="9" t="s">
        <v>100</v>
      </c>
      <c r="AU41" s="9" t="s">
        <v>101</v>
      </c>
      <c r="AV41" s="9" t="s">
        <v>317</v>
      </c>
      <c r="AW41" s="9"/>
      <c r="AX41" s="9"/>
      <c r="AY41" s="9"/>
      <c r="AZ41" s="9"/>
    </row>
    <row r="42" spans="1:52" s="17" customFormat="1" ht="55.5" customHeight="1">
      <c r="A42" s="9"/>
      <c r="B42" s="62"/>
      <c r="C42" s="39" t="s">
        <v>318</v>
      </c>
      <c r="D42" s="40" t="s">
        <v>951</v>
      </c>
      <c r="E42" s="84" t="s">
        <v>952</v>
      </c>
      <c r="F42" s="42" t="s">
        <v>2164</v>
      </c>
      <c r="G42" s="116"/>
      <c r="H42" s="116"/>
      <c r="I42" s="117" t="s">
        <v>1180</v>
      </c>
      <c r="J42" s="117" t="s">
        <v>1817</v>
      </c>
      <c r="K42" s="119">
        <v>37900</v>
      </c>
      <c r="L42" s="117"/>
      <c r="M42" s="117"/>
      <c r="N42" s="117"/>
      <c r="O42" s="117"/>
      <c r="P42" s="117"/>
      <c r="Q42" s="90" t="s">
        <v>1277</v>
      </c>
      <c r="R42" s="117"/>
      <c r="S42" s="44"/>
      <c r="T42" s="43"/>
      <c r="U42" s="43"/>
      <c r="V42" s="46"/>
      <c r="W42" s="46"/>
      <c r="X42" s="46"/>
      <c r="Y42" s="46"/>
      <c r="Z42" s="46"/>
      <c r="AA42" s="46"/>
      <c r="AB42" s="46"/>
      <c r="AC42" s="43"/>
      <c r="AD42" s="68"/>
      <c r="AE42" s="9"/>
      <c r="AF42" s="9" t="s">
        <v>809</v>
      </c>
      <c r="AG42" s="9" t="s">
        <v>810</v>
      </c>
      <c r="AH42" s="9" t="s">
        <v>811</v>
      </c>
      <c r="AI42" s="9" t="s">
        <v>1292</v>
      </c>
      <c r="AJ42" s="9" t="s">
        <v>1116</v>
      </c>
      <c r="AK42" s="9" t="s">
        <v>827</v>
      </c>
      <c r="AL42" s="9" t="s">
        <v>607</v>
      </c>
      <c r="AM42" s="9" t="s">
        <v>332</v>
      </c>
      <c r="AN42" s="9" t="s">
        <v>333</v>
      </c>
      <c r="AO42" s="9" t="s">
        <v>1742</v>
      </c>
      <c r="AP42" s="9" t="s">
        <v>1743</v>
      </c>
      <c r="AQ42" s="9" t="s">
        <v>1744</v>
      </c>
      <c r="AR42" s="9" t="s">
        <v>2045</v>
      </c>
      <c r="AS42" s="9" t="s">
        <v>2046</v>
      </c>
      <c r="AT42" s="9" t="s">
        <v>721</v>
      </c>
      <c r="AU42" s="9" t="s">
        <v>722</v>
      </c>
      <c r="AV42" s="9" t="s">
        <v>704</v>
      </c>
      <c r="AW42" s="9"/>
      <c r="AX42" s="9"/>
      <c r="AY42" s="9"/>
      <c r="AZ42" s="9"/>
    </row>
    <row r="43" spans="1:52" s="17" customFormat="1" ht="51">
      <c r="A43" s="9"/>
      <c r="B43" s="62"/>
      <c r="C43" s="39" t="s">
        <v>705</v>
      </c>
      <c r="D43" s="40" t="s">
        <v>1696</v>
      </c>
      <c r="E43" s="84" t="s">
        <v>1697</v>
      </c>
      <c r="F43" s="42" t="s">
        <v>2164</v>
      </c>
      <c r="G43" s="116"/>
      <c r="H43" s="116"/>
      <c r="I43" s="117" t="s">
        <v>1180</v>
      </c>
      <c r="J43" s="117" t="s">
        <v>1818</v>
      </c>
      <c r="K43" s="119">
        <v>37900</v>
      </c>
      <c r="L43" s="117"/>
      <c r="M43" s="117"/>
      <c r="N43" s="117"/>
      <c r="O43" s="117"/>
      <c r="P43" s="117"/>
      <c r="Q43" s="90" t="s">
        <v>1278</v>
      </c>
      <c r="R43" s="117"/>
      <c r="S43" s="44"/>
      <c r="T43" s="43"/>
      <c r="U43" s="43"/>
      <c r="V43" s="46"/>
      <c r="W43" s="46"/>
      <c r="X43" s="46"/>
      <c r="Y43" s="46"/>
      <c r="Z43" s="46"/>
      <c r="AA43" s="46"/>
      <c r="AB43" s="46"/>
      <c r="AC43" s="43"/>
      <c r="AD43" s="68"/>
      <c r="AE43" s="9"/>
      <c r="AF43" s="9" t="s">
        <v>2222</v>
      </c>
      <c r="AG43" s="9" t="s">
        <v>2223</v>
      </c>
      <c r="AH43" s="9" t="s">
        <v>2224</v>
      </c>
      <c r="AI43" s="9" t="s">
        <v>2225</v>
      </c>
      <c r="AJ43" s="9" t="s">
        <v>2226</v>
      </c>
      <c r="AK43" s="9" t="s">
        <v>2227</v>
      </c>
      <c r="AL43" s="9" t="s">
        <v>2228</v>
      </c>
      <c r="AM43" s="9" t="s">
        <v>1954</v>
      </c>
      <c r="AN43" s="9" t="s">
        <v>1955</v>
      </c>
      <c r="AO43" s="9" t="s">
        <v>286</v>
      </c>
      <c r="AP43" s="9" t="s">
        <v>287</v>
      </c>
      <c r="AQ43" s="9" t="s">
        <v>288</v>
      </c>
      <c r="AR43" s="9" t="s">
        <v>797</v>
      </c>
      <c r="AS43" s="9" t="s">
        <v>798</v>
      </c>
      <c r="AT43" s="9" t="s">
        <v>799</v>
      </c>
      <c r="AU43" s="9" t="s">
        <v>800</v>
      </c>
      <c r="AV43" s="9" t="s">
        <v>801</v>
      </c>
      <c r="AW43" s="9"/>
      <c r="AX43" s="9"/>
      <c r="AY43" s="9"/>
      <c r="AZ43" s="9"/>
    </row>
    <row r="44" spans="1:52" s="17" customFormat="1" ht="48.75" customHeight="1">
      <c r="A44" s="9"/>
      <c r="B44" s="62"/>
      <c r="C44" s="39" t="s">
        <v>1776</v>
      </c>
      <c r="D44" s="40" t="s">
        <v>1777</v>
      </c>
      <c r="E44" s="84" t="s">
        <v>1778</v>
      </c>
      <c r="F44" s="42"/>
      <c r="G44" s="116"/>
      <c r="H44" s="116"/>
      <c r="I44" s="117" t="s">
        <v>1180</v>
      </c>
      <c r="J44" s="117" t="s">
        <v>1819</v>
      </c>
      <c r="K44" s="119">
        <v>37900</v>
      </c>
      <c r="L44" s="117"/>
      <c r="M44" s="117"/>
      <c r="N44" s="117"/>
      <c r="O44" s="117"/>
      <c r="P44" s="117"/>
      <c r="Q44" s="90" t="s">
        <v>1279</v>
      </c>
      <c r="R44" s="117"/>
      <c r="S44" s="44"/>
      <c r="T44" s="43"/>
      <c r="U44" s="43"/>
      <c r="V44" s="46"/>
      <c r="W44" s="46"/>
      <c r="X44" s="46"/>
      <c r="Y44" s="46"/>
      <c r="Z44" s="46"/>
      <c r="AA44" s="46"/>
      <c r="AB44" s="46"/>
      <c r="AC44" s="43"/>
      <c r="AD44" s="68"/>
      <c r="AE44" s="9"/>
      <c r="AF44" s="9" t="s">
        <v>1779</v>
      </c>
      <c r="AG44" s="9" t="s">
        <v>1780</v>
      </c>
      <c r="AH44" s="9" t="s">
        <v>1781</v>
      </c>
      <c r="AI44" s="9" t="s">
        <v>1782</v>
      </c>
      <c r="AJ44" s="9" t="s">
        <v>1783</v>
      </c>
      <c r="AK44" s="9" t="s">
        <v>1784</v>
      </c>
      <c r="AL44" s="9" t="s">
        <v>1785</v>
      </c>
      <c r="AM44" s="9" t="s">
        <v>1786</v>
      </c>
      <c r="AN44" s="9" t="s">
        <v>1787</v>
      </c>
      <c r="AO44" s="9" t="s">
        <v>1788</v>
      </c>
      <c r="AP44" s="9" t="s">
        <v>1789</v>
      </c>
      <c r="AQ44" s="9" t="s">
        <v>1790</v>
      </c>
      <c r="AR44" s="9" t="s">
        <v>1791</v>
      </c>
      <c r="AS44" s="9" t="s">
        <v>1792</v>
      </c>
      <c r="AT44" s="9" t="s">
        <v>1793</v>
      </c>
      <c r="AU44" s="9" t="s">
        <v>1794</v>
      </c>
      <c r="AV44" s="9" t="s">
        <v>1795</v>
      </c>
      <c r="AW44" s="9"/>
      <c r="AX44" s="9"/>
      <c r="AY44" s="9"/>
      <c r="AZ44" s="9"/>
    </row>
    <row r="45" spans="1:52" s="17" customFormat="1" ht="44.25" customHeight="1">
      <c r="A45" s="9"/>
      <c r="B45" s="62"/>
      <c r="C45" s="39" t="s">
        <v>1708</v>
      </c>
      <c r="D45" s="40" t="s">
        <v>955</v>
      </c>
      <c r="E45" s="84" t="s">
        <v>956</v>
      </c>
      <c r="F45" s="42"/>
      <c r="G45" s="116"/>
      <c r="H45" s="116"/>
      <c r="I45" s="117" t="s">
        <v>1180</v>
      </c>
      <c r="J45" s="117" t="s">
        <v>1820</v>
      </c>
      <c r="K45" s="119">
        <v>37900</v>
      </c>
      <c r="L45" s="117"/>
      <c r="M45" s="117"/>
      <c r="N45" s="117"/>
      <c r="O45" s="117"/>
      <c r="P45" s="117"/>
      <c r="Q45" s="90" t="s">
        <v>1280</v>
      </c>
      <c r="R45" s="117"/>
      <c r="S45" s="44"/>
      <c r="T45" s="43"/>
      <c r="U45" s="43"/>
      <c r="V45" s="46"/>
      <c r="W45" s="46"/>
      <c r="X45" s="46"/>
      <c r="Y45" s="46"/>
      <c r="Z45" s="46"/>
      <c r="AA45" s="46"/>
      <c r="AB45" s="46"/>
      <c r="AC45" s="43"/>
      <c r="AD45" s="68"/>
      <c r="AE45" s="9"/>
      <c r="AF45" s="9" t="s">
        <v>957</v>
      </c>
      <c r="AG45" s="9" t="s">
        <v>958</v>
      </c>
      <c r="AH45" s="9" t="s">
        <v>959</v>
      </c>
      <c r="AI45" s="9" t="s">
        <v>960</v>
      </c>
      <c r="AJ45" s="9" t="s">
        <v>961</v>
      </c>
      <c r="AK45" s="9" t="s">
        <v>562</v>
      </c>
      <c r="AL45" s="9" t="s">
        <v>563</v>
      </c>
      <c r="AM45" s="9" t="s">
        <v>564</v>
      </c>
      <c r="AN45" s="9" t="s">
        <v>752</v>
      </c>
      <c r="AO45" s="9" t="s">
        <v>753</v>
      </c>
      <c r="AP45" s="9" t="s">
        <v>754</v>
      </c>
      <c r="AQ45" s="9" t="s">
        <v>755</v>
      </c>
      <c r="AR45" s="9" t="s">
        <v>756</v>
      </c>
      <c r="AS45" s="9" t="s">
        <v>757</v>
      </c>
      <c r="AT45" s="9" t="s">
        <v>758</v>
      </c>
      <c r="AU45" s="9" t="s">
        <v>389</v>
      </c>
      <c r="AV45" s="9" t="s">
        <v>390</v>
      </c>
      <c r="AW45" s="9"/>
      <c r="AX45" s="9"/>
      <c r="AY45" s="9"/>
      <c r="AZ45" s="9"/>
    </row>
    <row r="46" spans="1:52" s="17" customFormat="1" ht="45.75" customHeight="1">
      <c r="A46" s="9"/>
      <c r="B46" s="62"/>
      <c r="C46" s="39" t="s">
        <v>391</v>
      </c>
      <c r="D46" s="40" t="s">
        <v>641</v>
      </c>
      <c r="E46" s="84" t="s">
        <v>642</v>
      </c>
      <c r="F46" s="42"/>
      <c r="G46" s="116"/>
      <c r="H46" s="116"/>
      <c r="I46" s="117" t="s">
        <v>1180</v>
      </c>
      <c r="J46" s="117" t="s">
        <v>1821</v>
      </c>
      <c r="K46" s="119">
        <v>37900</v>
      </c>
      <c r="L46" s="117"/>
      <c r="M46" s="117"/>
      <c r="N46" s="117"/>
      <c r="O46" s="117"/>
      <c r="P46" s="117"/>
      <c r="Q46" s="90" t="s">
        <v>1282</v>
      </c>
      <c r="R46" s="117"/>
      <c r="S46" s="44"/>
      <c r="T46" s="43"/>
      <c r="U46" s="43"/>
      <c r="V46" s="46"/>
      <c r="W46" s="46"/>
      <c r="X46" s="46"/>
      <c r="Y46" s="46"/>
      <c r="Z46" s="46"/>
      <c r="AA46" s="46"/>
      <c r="AB46" s="46"/>
      <c r="AC46" s="43"/>
      <c r="AD46" s="68"/>
      <c r="AE46" s="9"/>
      <c r="AF46" s="9" t="s">
        <v>643</v>
      </c>
      <c r="AG46" s="9" t="s">
        <v>644</v>
      </c>
      <c r="AH46" s="9" t="s">
        <v>1695</v>
      </c>
      <c r="AI46" s="9" t="s">
        <v>585</v>
      </c>
      <c r="AJ46" s="9" t="s">
        <v>586</v>
      </c>
      <c r="AK46" s="9" t="s">
        <v>1929</v>
      </c>
      <c r="AL46" s="9" t="s">
        <v>1930</v>
      </c>
      <c r="AM46" s="9" t="s">
        <v>599</v>
      </c>
      <c r="AN46" s="9" t="s">
        <v>1097</v>
      </c>
      <c r="AO46" s="9" t="s">
        <v>1098</v>
      </c>
      <c r="AP46" s="9" t="s">
        <v>1099</v>
      </c>
      <c r="AQ46" s="9" t="s">
        <v>18</v>
      </c>
      <c r="AR46" s="9" t="s">
        <v>19</v>
      </c>
      <c r="AS46" s="9" t="s">
        <v>20</v>
      </c>
      <c r="AT46" s="9" t="s">
        <v>21</v>
      </c>
      <c r="AU46" s="9" t="s">
        <v>22</v>
      </c>
      <c r="AV46" s="9" t="s">
        <v>1885</v>
      </c>
      <c r="AW46" s="9"/>
      <c r="AX46" s="9"/>
      <c r="AY46" s="9"/>
      <c r="AZ46" s="9"/>
    </row>
    <row r="47" spans="1:52" s="17" customFormat="1" ht="40.5" customHeight="1">
      <c r="A47" s="9"/>
      <c r="B47" s="62"/>
      <c r="C47" s="39" t="s">
        <v>1886</v>
      </c>
      <c r="D47" s="40" t="s">
        <v>173</v>
      </c>
      <c r="E47" s="84" t="s">
        <v>174</v>
      </c>
      <c r="F47" s="42" t="s">
        <v>231</v>
      </c>
      <c r="G47" s="116"/>
      <c r="H47" s="116"/>
      <c r="I47" s="117" t="s">
        <v>1180</v>
      </c>
      <c r="J47" s="117" t="s">
        <v>128</v>
      </c>
      <c r="K47" s="119">
        <v>37900</v>
      </c>
      <c r="L47" s="117"/>
      <c r="M47" s="117"/>
      <c r="N47" s="117"/>
      <c r="O47" s="117"/>
      <c r="P47" s="117"/>
      <c r="Q47" s="90" t="s">
        <v>1281</v>
      </c>
      <c r="R47" s="117"/>
      <c r="S47" s="44"/>
      <c r="T47" s="43"/>
      <c r="U47" s="43"/>
      <c r="V47" s="46"/>
      <c r="W47" s="46"/>
      <c r="X47" s="46"/>
      <c r="Y47" s="46"/>
      <c r="Z47" s="46"/>
      <c r="AA47" s="46"/>
      <c r="AB47" s="46"/>
      <c r="AC47" s="43"/>
      <c r="AD47" s="68"/>
      <c r="AE47" s="9"/>
      <c r="AF47" s="9" t="s">
        <v>8</v>
      </c>
      <c r="AG47" s="9" t="s">
        <v>9</v>
      </c>
      <c r="AH47" s="9" t="s">
        <v>10</v>
      </c>
      <c r="AI47" s="9" t="s">
        <v>911</v>
      </c>
      <c r="AJ47" s="9" t="s">
        <v>2100</v>
      </c>
      <c r="AK47" s="9" t="s">
        <v>65</v>
      </c>
      <c r="AL47" s="9" t="s">
        <v>66</v>
      </c>
      <c r="AM47" s="9" t="s">
        <v>751</v>
      </c>
      <c r="AN47" s="9" t="s">
        <v>162</v>
      </c>
      <c r="AO47" s="9" t="s">
        <v>831</v>
      </c>
      <c r="AP47" s="9" t="s">
        <v>832</v>
      </c>
      <c r="AQ47" s="9" t="s">
        <v>833</v>
      </c>
      <c r="AR47" s="9" t="s">
        <v>834</v>
      </c>
      <c r="AS47" s="9" t="s">
        <v>835</v>
      </c>
      <c r="AT47" s="9" t="s">
        <v>836</v>
      </c>
      <c r="AU47" s="9" t="s">
        <v>53</v>
      </c>
      <c r="AV47" s="9" t="s">
        <v>54</v>
      </c>
      <c r="AW47" s="9"/>
      <c r="AX47" s="9"/>
      <c r="AY47" s="9"/>
      <c r="AZ47" s="9"/>
    </row>
    <row r="48" spans="1:52" s="17" customFormat="1" ht="69.75" customHeight="1">
      <c r="A48" s="9"/>
      <c r="B48" s="62"/>
      <c r="C48" s="39" t="s">
        <v>55</v>
      </c>
      <c r="D48" s="40" t="s">
        <v>56</v>
      </c>
      <c r="E48" s="84" t="s">
        <v>962</v>
      </c>
      <c r="F48" s="42"/>
      <c r="G48" s="116"/>
      <c r="H48" s="116"/>
      <c r="I48" s="117" t="s">
        <v>1180</v>
      </c>
      <c r="J48" s="117" t="s">
        <v>129</v>
      </c>
      <c r="K48" s="119">
        <v>37900</v>
      </c>
      <c r="L48" s="117"/>
      <c r="M48" s="117"/>
      <c r="N48" s="117"/>
      <c r="O48" s="117"/>
      <c r="P48" s="117"/>
      <c r="Q48" s="90"/>
      <c r="R48" s="117"/>
      <c r="S48" s="44"/>
      <c r="T48" s="43"/>
      <c r="U48" s="43"/>
      <c r="V48" s="46"/>
      <c r="W48" s="46"/>
      <c r="X48" s="46"/>
      <c r="Y48" s="46"/>
      <c r="Z48" s="46"/>
      <c r="AA48" s="46"/>
      <c r="AB48" s="46"/>
      <c r="AC48" s="43"/>
      <c r="AD48" s="68"/>
      <c r="AE48" s="9"/>
      <c r="AF48" s="9" t="s">
        <v>963</v>
      </c>
      <c r="AG48" s="9" t="s">
        <v>964</v>
      </c>
      <c r="AH48" s="9" t="s">
        <v>965</v>
      </c>
      <c r="AI48" s="9" t="s">
        <v>966</v>
      </c>
      <c r="AJ48" s="9" t="s">
        <v>967</v>
      </c>
      <c r="AK48" s="9" t="s">
        <v>968</v>
      </c>
      <c r="AL48" s="9" t="s">
        <v>969</v>
      </c>
      <c r="AM48" s="9" t="s">
        <v>970</v>
      </c>
      <c r="AN48" s="9" t="s">
        <v>219</v>
      </c>
      <c r="AO48" s="9" t="s">
        <v>220</v>
      </c>
      <c r="AP48" s="9" t="s">
        <v>221</v>
      </c>
      <c r="AQ48" s="9" t="s">
        <v>222</v>
      </c>
      <c r="AR48" s="9" t="s">
        <v>1655</v>
      </c>
      <c r="AS48" s="9" t="s">
        <v>1132</v>
      </c>
      <c r="AT48" s="9" t="s">
        <v>1133</v>
      </c>
      <c r="AU48" s="9" t="s">
        <v>1134</v>
      </c>
      <c r="AV48" s="9" t="s">
        <v>1931</v>
      </c>
      <c r="AW48" s="9"/>
      <c r="AX48" s="9"/>
      <c r="AY48" s="9"/>
      <c r="AZ48" s="9"/>
    </row>
    <row r="49" spans="1:52" s="17" customFormat="1" ht="46.5" customHeight="1">
      <c r="A49" s="9"/>
      <c r="B49" s="62"/>
      <c r="C49" s="39" t="s">
        <v>1932</v>
      </c>
      <c r="D49" s="40" t="s">
        <v>1933</v>
      </c>
      <c r="E49" s="84" t="s">
        <v>1934</v>
      </c>
      <c r="F49" s="42" t="s">
        <v>23</v>
      </c>
      <c r="G49" s="116"/>
      <c r="H49" s="116"/>
      <c r="I49" s="117" t="s">
        <v>1180</v>
      </c>
      <c r="J49" s="117" t="s">
        <v>130</v>
      </c>
      <c r="K49" s="119">
        <v>37900</v>
      </c>
      <c r="L49" s="117"/>
      <c r="M49" s="117"/>
      <c r="N49" s="117"/>
      <c r="O49" s="117"/>
      <c r="P49" s="117"/>
      <c r="Q49" s="90" t="s">
        <v>1625</v>
      </c>
      <c r="R49" s="117"/>
      <c r="S49" s="45">
        <v>40909</v>
      </c>
      <c r="T49" s="43"/>
      <c r="U49" s="43"/>
      <c r="V49" s="46">
        <v>110.4</v>
      </c>
      <c r="W49" s="46">
        <v>109.5</v>
      </c>
      <c r="X49" s="46">
        <v>331.4</v>
      </c>
      <c r="Y49" s="46">
        <v>349</v>
      </c>
      <c r="Z49" s="46"/>
      <c r="AA49" s="46">
        <v>366.8</v>
      </c>
      <c r="AB49" s="46">
        <v>385.5</v>
      </c>
      <c r="AC49" s="43"/>
      <c r="AD49" s="68"/>
      <c r="AE49" s="9"/>
      <c r="AF49" s="9" t="s">
        <v>1935</v>
      </c>
      <c r="AG49" s="9" t="s">
        <v>1936</v>
      </c>
      <c r="AH49" s="9" t="s">
        <v>1937</v>
      </c>
      <c r="AI49" s="9" t="s">
        <v>1938</v>
      </c>
      <c r="AJ49" s="9" t="s">
        <v>1939</v>
      </c>
      <c r="AK49" s="9" t="s">
        <v>1940</v>
      </c>
      <c r="AL49" s="9" t="s">
        <v>1941</v>
      </c>
      <c r="AM49" s="9" t="s">
        <v>993</v>
      </c>
      <c r="AN49" s="9" t="s">
        <v>994</v>
      </c>
      <c r="AO49" s="9" t="s">
        <v>995</v>
      </c>
      <c r="AP49" s="9" t="s">
        <v>485</v>
      </c>
      <c r="AQ49" s="9" t="s">
        <v>486</v>
      </c>
      <c r="AR49" s="9" t="s">
        <v>266</v>
      </c>
      <c r="AS49" s="9" t="s">
        <v>267</v>
      </c>
      <c r="AT49" s="9" t="s">
        <v>268</v>
      </c>
      <c r="AU49" s="9" t="s">
        <v>269</v>
      </c>
      <c r="AV49" s="9" t="s">
        <v>270</v>
      </c>
      <c r="AW49" s="9"/>
      <c r="AX49" s="9"/>
      <c r="AY49" s="9"/>
      <c r="AZ49" s="9"/>
    </row>
    <row r="50" spans="1:52" s="17" customFormat="1" ht="63.75">
      <c r="A50" s="9"/>
      <c r="B50" s="62"/>
      <c r="C50" s="39" t="s">
        <v>271</v>
      </c>
      <c r="D50" s="40" t="s">
        <v>272</v>
      </c>
      <c r="E50" s="84" t="s">
        <v>273</v>
      </c>
      <c r="F50" s="42"/>
      <c r="G50" s="116"/>
      <c r="H50" s="116"/>
      <c r="I50" s="117" t="s">
        <v>1180</v>
      </c>
      <c r="J50" s="117" t="s">
        <v>131</v>
      </c>
      <c r="K50" s="119">
        <v>37900</v>
      </c>
      <c r="L50" s="117"/>
      <c r="M50" s="117"/>
      <c r="N50" s="117"/>
      <c r="O50" s="117"/>
      <c r="P50" s="117"/>
      <c r="Q50" s="90"/>
      <c r="R50" s="117"/>
      <c r="S50" s="44"/>
      <c r="T50" s="43"/>
      <c r="U50" s="43"/>
      <c r="V50" s="46"/>
      <c r="W50" s="46"/>
      <c r="X50" s="46"/>
      <c r="Y50" s="46"/>
      <c r="Z50" s="46"/>
      <c r="AA50" s="46"/>
      <c r="AB50" s="46"/>
      <c r="AC50" s="43"/>
      <c r="AD50" s="68"/>
      <c r="AE50" s="9"/>
      <c r="AF50" s="9" t="s">
        <v>274</v>
      </c>
      <c r="AG50" s="9" t="s">
        <v>578</v>
      </c>
      <c r="AH50" s="9" t="s">
        <v>579</v>
      </c>
      <c r="AI50" s="9" t="s">
        <v>580</v>
      </c>
      <c r="AJ50" s="9" t="s">
        <v>581</v>
      </c>
      <c r="AK50" s="9" t="s">
        <v>1752</v>
      </c>
      <c r="AL50" s="9" t="s">
        <v>1753</v>
      </c>
      <c r="AM50" s="9" t="s">
        <v>1754</v>
      </c>
      <c r="AN50" s="9" t="s">
        <v>2051</v>
      </c>
      <c r="AO50" s="9" t="s">
        <v>2052</v>
      </c>
      <c r="AP50" s="9" t="s">
        <v>2053</v>
      </c>
      <c r="AQ50" s="9" t="s">
        <v>2054</v>
      </c>
      <c r="AR50" s="9" t="s">
        <v>2055</v>
      </c>
      <c r="AS50" s="9" t="s">
        <v>2056</v>
      </c>
      <c r="AT50" s="9" t="s">
        <v>2057</v>
      </c>
      <c r="AU50" s="9" t="s">
        <v>2058</v>
      </c>
      <c r="AV50" s="9" t="s">
        <v>2059</v>
      </c>
      <c r="AW50" s="9"/>
      <c r="AX50" s="9"/>
      <c r="AY50" s="9"/>
      <c r="AZ50" s="9"/>
    </row>
    <row r="51" spans="1:52" s="17" customFormat="1" ht="39" customHeight="1">
      <c r="A51" s="9"/>
      <c r="B51" s="62"/>
      <c r="C51" s="39" t="s">
        <v>2060</v>
      </c>
      <c r="D51" s="40" t="s">
        <v>1485</v>
      </c>
      <c r="E51" s="84" t="s">
        <v>1486</v>
      </c>
      <c r="F51" s="42"/>
      <c r="G51" s="116"/>
      <c r="H51" s="116"/>
      <c r="I51" s="117" t="s">
        <v>1180</v>
      </c>
      <c r="J51" s="117" t="s">
        <v>132</v>
      </c>
      <c r="K51" s="119">
        <v>37900</v>
      </c>
      <c r="L51" s="117"/>
      <c r="M51" s="117"/>
      <c r="N51" s="117"/>
      <c r="O51" s="117"/>
      <c r="P51" s="117"/>
      <c r="Q51" s="90"/>
      <c r="R51" s="117"/>
      <c r="S51" s="44"/>
      <c r="T51" s="43"/>
      <c r="U51" s="43"/>
      <c r="V51" s="46"/>
      <c r="W51" s="46"/>
      <c r="X51" s="46"/>
      <c r="Y51" s="46"/>
      <c r="Z51" s="46"/>
      <c r="AA51" s="46"/>
      <c r="AB51" s="46"/>
      <c r="AC51" s="43"/>
      <c r="AD51" s="68"/>
      <c r="AE51" s="9"/>
      <c r="AF51" s="9" t="s">
        <v>1487</v>
      </c>
      <c r="AG51" s="9" t="s">
        <v>1488</v>
      </c>
      <c r="AH51" s="9" t="s">
        <v>1489</v>
      </c>
      <c r="AI51" s="9" t="s">
        <v>1490</v>
      </c>
      <c r="AJ51" s="9" t="s">
        <v>1491</v>
      </c>
      <c r="AK51" s="9" t="s">
        <v>1492</v>
      </c>
      <c r="AL51" s="9" t="s">
        <v>1493</v>
      </c>
      <c r="AM51" s="9" t="s">
        <v>1494</v>
      </c>
      <c r="AN51" s="9" t="s">
        <v>1663</v>
      </c>
      <c r="AO51" s="9" t="s">
        <v>1664</v>
      </c>
      <c r="AP51" s="9" t="s">
        <v>28</v>
      </c>
      <c r="AQ51" s="9" t="s">
        <v>157</v>
      </c>
      <c r="AR51" s="9" t="s">
        <v>158</v>
      </c>
      <c r="AS51" s="9" t="s">
        <v>159</v>
      </c>
      <c r="AT51" s="9" t="s">
        <v>160</v>
      </c>
      <c r="AU51" s="9" t="s">
        <v>161</v>
      </c>
      <c r="AV51" s="9" t="s">
        <v>1100</v>
      </c>
      <c r="AW51" s="9"/>
      <c r="AX51" s="9"/>
      <c r="AY51" s="9"/>
      <c r="AZ51" s="9"/>
    </row>
    <row r="52" spans="1:52" s="17" customFormat="1" ht="38.25">
      <c r="A52" s="9"/>
      <c r="B52" s="62"/>
      <c r="C52" s="39" t="s">
        <v>1101</v>
      </c>
      <c r="D52" s="40" t="s">
        <v>1102</v>
      </c>
      <c r="E52" s="84" t="s">
        <v>1103</v>
      </c>
      <c r="F52" s="42"/>
      <c r="G52" s="116"/>
      <c r="H52" s="116"/>
      <c r="I52" s="117"/>
      <c r="J52" s="117"/>
      <c r="K52" s="117"/>
      <c r="L52" s="117"/>
      <c r="M52" s="117"/>
      <c r="N52" s="117"/>
      <c r="O52" s="117"/>
      <c r="P52" s="117"/>
      <c r="Q52" s="90" t="s">
        <v>1283</v>
      </c>
      <c r="R52" s="117"/>
      <c r="S52" s="44"/>
      <c r="T52" s="43"/>
      <c r="U52" s="43"/>
      <c r="V52" s="46"/>
      <c r="W52" s="46"/>
      <c r="X52" s="46"/>
      <c r="Y52" s="46"/>
      <c r="Z52" s="46"/>
      <c r="AA52" s="46"/>
      <c r="AB52" s="46"/>
      <c r="AC52" s="43"/>
      <c r="AD52" s="68"/>
      <c r="AE52" s="9"/>
      <c r="AF52" s="9" t="s">
        <v>1104</v>
      </c>
      <c r="AG52" s="9" t="s">
        <v>1105</v>
      </c>
      <c r="AH52" s="9" t="s">
        <v>1106</v>
      </c>
      <c r="AI52" s="9" t="s">
        <v>1107</v>
      </c>
      <c r="AJ52" s="9" t="s">
        <v>1108</v>
      </c>
      <c r="AK52" s="9" t="s">
        <v>93</v>
      </c>
      <c r="AL52" s="9" t="s">
        <v>94</v>
      </c>
      <c r="AM52" s="9" t="s">
        <v>95</v>
      </c>
      <c r="AN52" s="9" t="s">
        <v>854</v>
      </c>
      <c r="AO52" s="9" t="s">
        <v>855</v>
      </c>
      <c r="AP52" s="9" t="s">
        <v>856</v>
      </c>
      <c r="AQ52" s="9" t="s">
        <v>857</v>
      </c>
      <c r="AR52" s="9" t="s">
        <v>858</v>
      </c>
      <c r="AS52" s="9" t="s">
        <v>859</v>
      </c>
      <c r="AT52" s="9" t="s">
        <v>860</v>
      </c>
      <c r="AU52" s="9" t="s">
        <v>1619</v>
      </c>
      <c r="AV52" s="9" t="s">
        <v>355</v>
      </c>
      <c r="AW52" s="9"/>
      <c r="AX52" s="9"/>
      <c r="AY52" s="9"/>
      <c r="AZ52" s="9"/>
    </row>
    <row r="53" spans="1:52" s="95" customFormat="1" ht="77.25" customHeight="1">
      <c r="A53" s="51"/>
      <c r="B53" s="61"/>
      <c r="C53" s="47" t="s">
        <v>356</v>
      </c>
      <c r="D53" s="48" t="s">
        <v>357</v>
      </c>
      <c r="E53" s="49" t="s">
        <v>358</v>
      </c>
      <c r="F53" s="42"/>
      <c r="G53" s="116"/>
      <c r="H53" s="116"/>
      <c r="I53" s="117"/>
      <c r="J53" s="117"/>
      <c r="K53" s="117"/>
      <c r="L53" s="117"/>
      <c r="M53" s="117"/>
      <c r="N53" s="117"/>
      <c r="O53" s="117"/>
      <c r="P53" s="117"/>
      <c r="Q53" s="90"/>
      <c r="R53" s="117"/>
      <c r="S53" s="88"/>
      <c r="T53" s="82"/>
      <c r="U53" s="82"/>
      <c r="V53" s="81"/>
      <c r="W53" s="81"/>
      <c r="X53" s="81"/>
      <c r="Y53" s="81"/>
      <c r="Z53" s="81"/>
      <c r="AA53" s="81"/>
      <c r="AB53" s="81"/>
      <c r="AC53" s="82"/>
      <c r="AD53" s="94"/>
      <c r="AE53" s="51"/>
      <c r="AF53" s="51" t="s">
        <v>359</v>
      </c>
      <c r="AG53" s="51" t="s">
        <v>360</v>
      </c>
      <c r="AH53" s="51" t="s">
        <v>624</v>
      </c>
      <c r="AI53" s="51" t="s">
        <v>625</v>
      </c>
      <c r="AJ53" s="51" t="s">
        <v>626</v>
      </c>
      <c r="AK53" s="51" t="s">
        <v>627</v>
      </c>
      <c r="AL53" s="51" t="s">
        <v>628</v>
      </c>
      <c r="AM53" s="51" t="s">
        <v>629</v>
      </c>
      <c r="AN53" s="51" t="s">
        <v>630</v>
      </c>
      <c r="AO53" s="51" t="s">
        <v>631</v>
      </c>
      <c r="AP53" s="51" t="s">
        <v>1211</v>
      </c>
      <c r="AQ53" s="51" t="s">
        <v>1574</v>
      </c>
      <c r="AR53" s="51" t="s">
        <v>1575</v>
      </c>
      <c r="AS53" s="51" t="s">
        <v>2063</v>
      </c>
      <c r="AT53" s="51" t="s">
        <v>201</v>
      </c>
      <c r="AU53" s="51" t="s">
        <v>202</v>
      </c>
      <c r="AV53" s="51" t="s">
        <v>203</v>
      </c>
      <c r="AW53" s="51"/>
      <c r="AX53" s="51"/>
      <c r="AY53" s="51"/>
      <c r="AZ53" s="51"/>
    </row>
    <row r="54" spans="1:52" s="95" customFormat="1" ht="79.5" customHeight="1">
      <c r="A54" s="51"/>
      <c r="B54" s="61"/>
      <c r="C54" s="47" t="s">
        <v>794</v>
      </c>
      <c r="D54" s="48" t="s">
        <v>795</v>
      </c>
      <c r="E54" s="49" t="s">
        <v>796</v>
      </c>
      <c r="F54" s="42"/>
      <c r="G54" s="116"/>
      <c r="H54" s="116"/>
      <c r="I54" s="117"/>
      <c r="J54" s="117"/>
      <c r="K54" s="117"/>
      <c r="L54" s="117"/>
      <c r="M54" s="117" t="s">
        <v>1285</v>
      </c>
      <c r="N54" s="117"/>
      <c r="O54" s="117"/>
      <c r="P54" s="117"/>
      <c r="Q54" s="90" t="s">
        <v>1284</v>
      </c>
      <c r="R54" s="117"/>
      <c r="S54" s="88"/>
      <c r="T54" s="82"/>
      <c r="U54" s="82"/>
      <c r="V54" s="81">
        <f>SUM(V55:V62)</f>
        <v>30644.5</v>
      </c>
      <c r="W54" s="81">
        <f aca="true" t="shared" si="2" ref="W54:AB54">SUM(W55:W62)</f>
        <v>30644.5</v>
      </c>
      <c r="X54" s="81">
        <f t="shared" si="2"/>
        <v>1141.5</v>
      </c>
      <c r="Y54" s="81">
        <f t="shared" si="2"/>
        <v>503</v>
      </c>
      <c r="Z54" s="81">
        <f t="shared" si="2"/>
        <v>0</v>
      </c>
      <c r="AA54" s="81">
        <f t="shared" si="2"/>
        <v>479.5</v>
      </c>
      <c r="AB54" s="81">
        <f t="shared" si="2"/>
        <v>479.5</v>
      </c>
      <c r="AC54" s="82"/>
      <c r="AD54" s="94"/>
      <c r="AE54" s="51"/>
      <c r="AF54" s="51" t="s">
        <v>1240</v>
      </c>
      <c r="AG54" s="51" t="s">
        <v>429</v>
      </c>
      <c r="AH54" s="51" t="s">
        <v>430</v>
      </c>
      <c r="AI54" s="51" t="s">
        <v>431</v>
      </c>
      <c r="AJ54" s="51" t="s">
        <v>432</v>
      </c>
      <c r="AK54" s="51" t="s">
        <v>1309</v>
      </c>
      <c r="AL54" s="51" t="s">
        <v>619</v>
      </c>
      <c r="AM54" s="51" t="s">
        <v>620</v>
      </c>
      <c r="AN54" s="51" t="s">
        <v>621</v>
      </c>
      <c r="AO54" s="51" t="s">
        <v>622</v>
      </c>
      <c r="AP54" s="51" t="s">
        <v>1086</v>
      </c>
      <c r="AQ54" s="51" t="s">
        <v>1087</v>
      </c>
      <c r="AR54" s="51" t="s">
        <v>1088</v>
      </c>
      <c r="AS54" s="51" t="s">
        <v>587</v>
      </c>
      <c r="AT54" s="51" t="s">
        <v>588</v>
      </c>
      <c r="AU54" s="51" t="s">
        <v>589</v>
      </c>
      <c r="AV54" s="51" t="s">
        <v>149</v>
      </c>
      <c r="AW54" s="51"/>
      <c r="AX54" s="51"/>
      <c r="AY54" s="51"/>
      <c r="AZ54" s="51"/>
    </row>
    <row r="55" spans="1:52" s="17" customFormat="1" ht="99.75" customHeight="1">
      <c r="A55" s="9"/>
      <c r="B55" s="62"/>
      <c r="C55" s="39"/>
      <c r="D55" s="40" t="s">
        <v>1306</v>
      </c>
      <c r="E55" s="41"/>
      <c r="F55" s="42" t="s">
        <v>851</v>
      </c>
      <c r="G55" s="116"/>
      <c r="H55" s="116"/>
      <c r="I55" s="117"/>
      <c r="J55" s="117"/>
      <c r="K55" s="117"/>
      <c r="L55" s="117"/>
      <c r="M55" s="117" t="s">
        <v>1196</v>
      </c>
      <c r="N55" s="117"/>
      <c r="O55" s="117" t="s">
        <v>657</v>
      </c>
      <c r="P55" s="117"/>
      <c r="Q55" s="90" t="s">
        <v>1417</v>
      </c>
      <c r="R55" s="117"/>
      <c r="S55" s="45">
        <v>40909</v>
      </c>
      <c r="T55" s="43"/>
      <c r="U55" s="43"/>
      <c r="V55" s="46">
        <v>3</v>
      </c>
      <c r="W55" s="46">
        <v>3</v>
      </c>
      <c r="X55" s="46">
        <v>0.9</v>
      </c>
      <c r="Y55" s="46">
        <v>0.9</v>
      </c>
      <c r="Z55" s="46"/>
      <c r="AA55" s="46">
        <v>0.9</v>
      </c>
      <c r="AB55" s="46">
        <v>0.9</v>
      </c>
      <c r="AC55" s="43"/>
      <c r="AD55" s="68"/>
      <c r="AE55" s="9"/>
      <c r="AF55" s="9"/>
      <c r="AG55" s="9"/>
      <c r="AH55" s="9"/>
      <c r="AI55" s="9"/>
      <c r="AJ55" s="9"/>
      <c r="AK55" s="9"/>
      <c r="AL55" s="9"/>
      <c r="AM55" s="9"/>
      <c r="AN55" s="9"/>
      <c r="AO55" s="9"/>
      <c r="AP55" s="9"/>
      <c r="AQ55" s="9"/>
      <c r="AR55" s="9"/>
      <c r="AS55" s="9"/>
      <c r="AT55" s="9"/>
      <c r="AU55" s="9"/>
      <c r="AV55" s="9"/>
      <c r="AW55" s="9"/>
      <c r="AX55" s="9"/>
      <c r="AY55" s="9"/>
      <c r="AZ55" s="9"/>
    </row>
    <row r="56" spans="1:52" s="17" customFormat="1" ht="105" customHeight="1">
      <c r="A56" s="9"/>
      <c r="B56" s="62"/>
      <c r="C56" s="39"/>
      <c r="D56" s="40" t="s">
        <v>1307</v>
      </c>
      <c r="E56" s="41"/>
      <c r="F56" s="42" t="s">
        <v>1607</v>
      </c>
      <c r="G56" s="116"/>
      <c r="H56" s="116"/>
      <c r="I56" s="117" t="s">
        <v>949</v>
      </c>
      <c r="J56" s="117"/>
      <c r="K56" s="117"/>
      <c r="L56" s="117"/>
      <c r="M56" s="117" t="s">
        <v>950</v>
      </c>
      <c r="N56" s="117"/>
      <c r="O56" s="119">
        <v>38904</v>
      </c>
      <c r="P56" s="117"/>
      <c r="Q56" s="90" t="s">
        <v>2080</v>
      </c>
      <c r="R56" s="117"/>
      <c r="S56" s="45">
        <v>40909</v>
      </c>
      <c r="T56" s="43"/>
      <c r="U56" s="43"/>
      <c r="V56" s="46">
        <v>508.2</v>
      </c>
      <c r="W56" s="46">
        <v>508.2</v>
      </c>
      <c r="X56" s="46">
        <v>502.1</v>
      </c>
      <c r="Y56" s="46">
        <v>502.1</v>
      </c>
      <c r="Z56" s="46"/>
      <c r="AA56" s="46">
        <v>478.6</v>
      </c>
      <c r="AB56" s="46">
        <v>478.6</v>
      </c>
      <c r="AC56" s="43"/>
      <c r="AD56" s="68"/>
      <c r="AE56" s="9"/>
      <c r="AF56" s="9"/>
      <c r="AG56" s="9"/>
      <c r="AH56" s="9"/>
      <c r="AI56" s="9"/>
      <c r="AJ56" s="9"/>
      <c r="AK56" s="9"/>
      <c r="AL56" s="9"/>
      <c r="AM56" s="9"/>
      <c r="AN56" s="9"/>
      <c r="AO56" s="9"/>
      <c r="AP56" s="9"/>
      <c r="AQ56" s="9"/>
      <c r="AR56" s="9"/>
      <c r="AS56" s="9"/>
      <c r="AT56" s="9"/>
      <c r="AU56" s="9"/>
      <c r="AV56" s="9"/>
      <c r="AW56" s="9"/>
      <c r="AX56" s="9"/>
      <c r="AY56" s="9"/>
      <c r="AZ56" s="9"/>
    </row>
    <row r="57" spans="1:52" s="17" customFormat="1" ht="45">
      <c r="A57" s="9"/>
      <c r="B57" s="62"/>
      <c r="C57" s="39"/>
      <c r="D57" s="40" t="s">
        <v>1308</v>
      </c>
      <c r="E57" s="41"/>
      <c r="F57" s="42" t="s">
        <v>1608</v>
      </c>
      <c r="G57" s="116"/>
      <c r="H57" s="116"/>
      <c r="I57" s="117"/>
      <c r="J57" s="117"/>
      <c r="K57" s="117"/>
      <c r="L57" s="117"/>
      <c r="M57" s="117" t="s">
        <v>828</v>
      </c>
      <c r="N57" s="117"/>
      <c r="O57" s="119">
        <v>39448</v>
      </c>
      <c r="P57" s="117"/>
      <c r="Q57" s="90" t="s">
        <v>1625</v>
      </c>
      <c r="R57" s="117"/>
      <c r="S57" s="45">
        <v>40909</v>
      </c>
      <c r="T57" s="43"/>
      <c r="U57" s="43"/>
      <c r="V57" s="46">
        <v>1552.1</v>
      </c>
      <c r="W57" s="46">
        <v>1552.1</v>
      </c>
      <c r="X57" s="46">
        <v>0</v>
      </c>
      <c r="Y57" s="46"/>
      <c r="Z57" s="46"/>
      <c r="AA57" s="46"/>
      <c r="AB57" s="46"/>
      <c r="AC57" s="43"/>
      <c r="AD57" s="68"/>
      <c r="AE57" s="9"/>
      <c r="AF57" s="9"/>
      <c r="AG57" s="9"/>
      <c r="AH57" s="9"/>
      <c r="AI57" s="9"/>
      <c r="AJ57" s="9"/>
      <c r="AK57" s="9"/>
      <c r="AL57" s="9"/>
      <c r="AM57" s="9"/>
      <c r="AN57" s="9"/>
      <c r="AO57" s="9"/>
      <c r="AP57" s="9"/>
      <c r="AQ57" s="9"/>
      <c r="AR57" s="9"/>
      <c r="AS57" s="9"/>
      <c r="AT57" s="9"/>
      <c r="AU57" s="9"/>
      <c r="AV57" s="9"/>
      <c r="AW57" s="9"/>
      <c r="AX57" s="9"/>
      <c r="AY57" s="9"/>
      <c r="AZ57" s="9"/>
    </row>
    <row r="58" spans="1:52" s="17" customFormat="1" ht="38.25">
      <c r="A58" s="9"/>
      <c r="B58" s="62"/>
      <c r="C58" s="39"/>
      <c r="D58" s="40" t="s">
        <v>1827</v>
      </c>
      <c r="E58" s="41"/>
      <c r="F58" s="42"/>
      <c r="G58" s="43"/>
      <c r="H58" s="43"/>
      <c r="I58" s="44"/>
      <c r="J58" s="44"/>
      <c r="K58" s="44"/>
      <c r="L58" s="44"/>
      <c r="M58" s="44"/>
      <c r="N58" s="44"/>
      <c r="O58" s="45"/>
      <c r="P58" s="44"/>
      <c r="Q58" s="44"/>
      <c r="R58" s="44"/>
      <c r="S58" s="27"/>
      <c r="T58" s="43"/>
      <c r="U58" s="43"/>
      <c r="V58" s="46"/>
      <c r="W58" s="46"/>
      <c r="X58" s="46">
        <v>500</v>
      </c>
      <c r="Y58" s="46"/>
      <c r="Z58" s="46"/>
      <c r="AA58" s="46"/>
      <c r="AB58" s="46"/>
      <c r="AC58" s="43"/>
      <c r="AD58" s="68"/>
      <c r="AE58" s="9"/>
      <c r="AF58" s="9"/>
      <c r="AG58" s="9"/>
      <c r="AH58" s="9"/>
      <c r="AI58" s="9"/>
      <c r="AJ58" s="9"/>
      <c r="AK58" s="9"/>
      <c r="AL58" s="9"/>
      <c r="AM58" s="9"/>
      <c r="AN58" s="9"/>
      <c r="AO58" s="9"/>
      <c r="AP58" s="9"/>
      <c r="AQ58" s="9"/>
      <c r="AR58" s="9"/>
      <c r="AS58" s="9"/>
      <c r="AT58" s="9"/>
      <c r="AU58" s="9"/>
      <c r="AV58" s="9"/>
      <c r="AW58" s="9"/>
      <c r="AX58" s="9"/>
      <c r="AY58" s="9"/>
      <c r="AZ58" s="9"/>
    </row>
    <row r="59" spans="1:52" s="17" customFormat="1" ht="51">
      <c r="A59" s="9"/>
      <c r="B59" s="62"/>
      <c r="C59" s="39"/>
      <c r="D59" s="40" t="s">
        <v>478</v>
      </c>
      <c r="E59" s="41"/>
      <c r="F59" s="42"/>
      <c r="G59" s="43"/>
      <c r="H59" s="43"/>
      <c r="I59" s="44"/>
      <c r="J59" s="44"/>
      <c r="K59" s="44"/>
      <c r="L59" s="44"/>
      <c r="M59" s="44"/>
      <c r="N59" s="44"/>
      <c r="O59" s="45"/>
      <c r="P59" s="44"/>
      <c r="Q59" s="131" t="s">
        <v>479</v>
      </c>
      <c r="R59" s="44"/>
      <c r="S59" s="27"/>
      <c r="T59" s="43"/>
      <c r="U59" s="43"/>
      <c r="V59" s="46">
        <v>342</v>
      </c>
      <c r="W59" s="46">
        <v>342</v>
      </c>
      <c r="X59" s="46"/>
      <c r="Y59" s="46"/>
      <c r="Z59" s="46"/>
      <c r="AA59" s="46"/>
      <c r="AB59" s="46"/>
      <c r="AC59" s="43"/>
      <c r="AD59" s="68"/>
      <c r="AE59" s="9"/>
      <c r="AF59" s="9"/>
      <c r="AG59" s="9"/>
      <c r="AH59" s="9"/>
      <c r="AI59" s="9"/>
      <c r="AJ59" s="9"/>
      <c r="AK59" s="9"/>
      <c r="AL59" s="9"/>
      <c r="AM59" s="9"/>
      <c r="AN59" s="9"/>
      <c r="AO59" s="9"/>
      <c r="AP59" s="9"/>
      <c r="AQ59" s="9"/>
      <c r="AR59" s="9"/>
      <c r="AS59" s="9"/>
      <c r="AT59" s="9"/>
      <c r="AU59" s="9"/>
      <c r="AV59" s="9"/>
      <c r="AW59" s="9"/>
      <c r="AX59" s="9"/>
      <c r="AY59" s="9"/>
      <c r="AZ59" s="9"/>
    </row>
    <row r="60" spans="1:52" s="17" customFormat="1" ht="25.5">
      <c r="A60" s="9"/>
      <c r="B60" s="62"/>
      <c r="C60" s="39"/>
      <c r="D60" s="40" t="s">
        <v>544</v>
      </c>
      <c r="E60" s="41"/>
      <c r="F60" s="42"/>
      <c r="G60" s="43"/>
      <c r="H60" s="43"/>
      <c r="I60" s="44"/>
      <c r="J60" s="44"/>
      <c r="K60" s="44"/>
      <c r="L60" s="44"/>
      <c r="M60" s="44"/>
      <c r="N60" s="44"/>
      <c r="O60" s="45"/>
      <c r="P60" s="44"/>
      <c r="Q60" s="131" t="s">
        <v>1630</v>
      </c>
      <c r="R60" s="44"/>
      <c r="S60" s="27"/>
      <c r="T60" s="43"/>
      <c r="U60" s="43"/>
      <c r="V60" s="46">
        <v>45</v>
      </c>
      <c r="W60" s="46">
        <v>45</v>
      </c>
      <c r="X60" s="46"/>
      <c r="Y60" s="46"/>
      <c r="Z60" s="46"/>
      <c r="AA60" s="46"/>
      <c r="AB60" s="46"/>
      <c r="AC60" s="43"/>
      <c r="AD60" s="68"/>
      <c r="AE60" s="9"/>
      <c r="AF60" s="9"/>
      <c r="AG60" s="9"/>
      <c r="AH60" s="9"/>
      <c r="AI60" s="9"/>
      <c r="AJ60" s="9"/>
      <c r="AK60" s="9"/>
      <c r="AL60" s="9"/>
      <c r="AM60" s="9"/>
      <c r="AN60" s="9"/>
      <c r="AO60" s="9"/>
      <c r="AP60" s="9"/>
      <c r="AQ60" s="9"/>
      <c r="AR60" s="9"/>
      <c r="AS60" s="9"/>
      <c r="AT60" s="9"/>
      <c r="AU60" s="9"/>
      <c r="AV60" s="9"/>
      <c r="AW60" s="9"/>
      <c r="AX60" s="9"/>
      <c r="AY60" s="9"/>
      <c r="AZ60" s="9"/>
    </row>
    <row r="61" spans="1:52" s="17" customFormat="1" ht="51">
      <c r="A61" s="9"/>
      <c r="B61" s="62"/>
      <c r="C61" s="39"/>
      <c r="D61" s="40" t="s">
        <v>148</v>
      </c>
      <c r="E61" s="41"/>
      <c r="F61" s="42" t="s">
        <v>1440</v>
      </c>
      <c r="G61" s="116"/>
      <c r="H61" s="116"/>
      <c r="I61" s="117"/>
      <c r="J61" s="117"/>
      <c r="K61" s="117"/>
      <c r="L61" s="117"/>
      <c r="M61" s="117" t="s">
        <v>2157</v>
      </c>
      <c r="N61" s="117"/>
      <c r="O61" s="119">
        <v>40544</v>
      </c>
      <c r="P61" s="117"/>
      <c r="Q61" s="90" t="s">
        <v>2158</v>
      </c>
      <c r="R61" s="117"/>
      <c r="S61" s="45">
        <v>40909</v>
      </c>
      <c r="T61" s="43"/>
      <c r="U61" s="43"/>
      <c r="V61" s="46">
        <v>28050</v>
      </c>
      <c r="W61" s="46">
        <v>28050</v>
      </c>
      <c r="X61" s="46"/>
      <c r="Y61" s="46"/>
      <c r="Z61" s="46"/>
      <c r="AA61" s="46"/>
      <c r="AB61" s="46"/>
      <c r="AC61" s="43"/>
      <c r="AD61" s="68"/>
      <c r="AE61" s="9"/>
      <c r="AF61" s="9"/>
      <c r="AG61" s="9"/>
      <c r="AH61" s="9"/>
      <c r="AI61" s="9"/>
      <c r="AJ61" s="9"/>
      <c r="AK61" s="9"/>
      <c r="AL61" s="9"/>
      <c r="AM61" s="9"/>
      <c r="AN61" s="9"/>
      <c r="AO61" s="9"/>
      <c r="AP61" s="9"/>
      <c r="AQ61" s="9"/>
      <c r="AR61" s="9"/>
      <c r="AS61" s="9"/>
      <c r="AT61" s="9"/>
      <c r="AU61" s="9"/>
      <c r="AV61" s="9"/>
      <c r="AW61" s="9"/>
      <c r="AX61" s="9"/>
      <c r="AY61" s="9"/>
      <c r="AZ61" s="9"/>
    </row>
    <row r="62" spans="1:52" s="17" customFormat="1" ht="25.5">
      <c r="A62" s="9"/>
      <c r="B62" s="62"/>
      <c r="C62" s="39"/>
      <c r="D62" s="40" t="s">
        <v>2159</v>
      </c>
      <c r="E62" s="41"/>
      <c r="F62" s="42" t="s">
        <v>1608</v>
      </c>
      <c r="G62" s="116"/>
      <c r="H62" s="116"/>
      <c r="I62" s="117"/>
      <c r="J62" s="117"/>
      <c r="K62" s="117"/>
      <c r="L62" s="117"/>
      <c r="M62" s="117" t="s">
        <v>2160</v>
      </c>
      <c r="N62" s="117"/>
      <c r="O62" s="119">
        <v>40651</v>
      </c>
      <c r="P62" s="117"/>
      <c r="Q62" s="90" t="s">
        <v>2161</v>
      </c>
      <c r="R62" s="117"/>
      <c r="S62" s="45">
        <v>40659</v>
      </c>
      <c r="T62" s="43"/>
      <c r="U62" s="43"/>
      <c r="V62" s="46">
        <v>144.2</v>
      </c>
      <c r="W62" s="46">
        <v>144.2</v>
      </c>
      <c r="X62" s="46">
        <v>138.5</v>
      </c>
      <c r="Y62" s="46"/>
      <c r="Z62" s="46"/>
      <c r="AA62" s="46"/>
      <c r="AB62" s="46"/>
      <c r="AC62" s="43"/>
      <c r="AD62" s="68"/>
      <c r="AE62" s="9"/>
      <c r="AF62" s="9"/>
      <c r="AG62" s="9"/>
      <c r="AH62" s="9"/>
      <c r="AI62" s="9"/>
      <c r="AJ62" s="9"/>
      <c r="AK62" s="9"/>
      <c r="AL62" s="9"/>
      <c r="AM62" s="9"/>
      <c r="AN62" s="9"/>
      <c r="AO62" s="9"/>
      <c r="AP62" s="9"/>
      <c r="AQ62" s="9"/>
      <c r="AR62" s="9"/>
      <c r="AS62" s="9"/>
      <c r="AT62" s="9"/>
      <c r="AU62" s="9"/>
      <c r="AV62" s="9"/>
      <c r="AW62" s="9"/>
      <c r="AX62" s="9"/>
      <c r="AY62" s="9"/>
      <c r="AZ62" s="9"/>
    </row>
    <row r="63" spans="1:52" s="95" customFormat="1" ht="123.75" customHeight="1">
      <c r="A63" s="51"/>
      <c r="B63" s="61"/>
      <c r="C63" s="47" t="s">
        <v>598</v>
      </c>
      <c r="D63" s="48" t="s">
        <v>1681</v>
      </c>
      <c r="E63" s="49" t="s">
        <v>531</v>
      </c>
      <c r="F63" s="42"/>
      <c r="G63" s="116"/>
      <c r="H63" s="116"/>
      <c r="I63" s="117"/>
      <c r="J63" s="117"/>
      <c r="K63" s="117"/>
      <c r="L63" s="117"/>
      <c r="M63" s="117"/>
      <c r="N63" s="117"/>
      <c r="O63" s="117"/>
      <c r="P63" s="117"/>
      <c r="Q63" s="90"/>
      <c r="R63" s="117"/>
      <c r="S63" s="88"/>
      <c r="T63" s="82"/>
      <c r="U63" s="82"/>
      <c r="V63" s="81">
        <f>SUM(V64:V69)</f>
        <v>2719.5</v>
      </c>
      <c r="W63" s="81">
        <f aca="true" t="shared" si="3" ref="W63:AB63">SUM(W64:W69)</f>
        <v>2631.6000000000004</v>
      </c>
      <c r="X63" s="81">
        <f t="shared" si="3"/>
        <v>2569.2</v>
      </c>
      <c r="Y63" s="81">
        <f t="shared" si="3"/>
        <v>756.1441</v>
      </c>
      <c r="Z63" s="81">
        <f t="shared" si="3"/>
        <v>136.83347496</v>
      </c>
      <c r="AA63" s="81">
        <f t="shared" si="3"/>
        <v>794.7723490999999</v>
      </c>
      <c r="AB63" s="81">
        <f t="shared" si="3"/>
        <v>835.2284389041</v>
      </c>
      <c r="AC63" s="82"/>
      <c r="AD63" s="94"/>
      <c r="AE63" s="51"/>
      <c r="AF63" s="51" t="s">
        <v>1122</v>
      </c>
      <c r="AG63" s="51" t="s">
        <v>1123</v>
      </c>
      <c r="AH63" s="51" t="s">
        <v>1124</v>
      </c>
      <c r="AI63" s="51" t="s">
        <v>1125</v>
      </c>
      <c r="AJ63" s="51" t="s">
        <v>1126</v>
      </c>
      <c r="AK63" s="51" t="s">
        <v>1127</v>
      </c>
      <c r="AL63" s="51" t="s">
        <v>1128</v>
      </c>
      <c r="AM63" s="51" t="s">
        <v>1129</v>
      </c>
      <c r="AN63" s="51" t="s">
        <v>1130</v>
      </c>
      <c r="AO63" s="51" t="s">
        <v>1131</v>
      </c>
      <c r="AP63" s="51" t="s">
        <v>671</v>
      </c>
      <c r="AQ63" s="51" t="s">
        <v>672</v>
      </c>
      <c r="AR63" s="51" t="s">
        <v>398</v>
      </c>
      <c r="AS63" s="51" t="s">
        <v>399</v>
      </c>
      <c r="AT63" s="51" t="s">
        <v>139</v>
      </c>
      <c r="AU63" s="51" t="s">
        <v>140</v>
      </c>
      <c r="AV63" s="51" t="s">
        <v>416</v>
      </c>
      <c r="AW63" s="51"/>
      <c r="AX63" s="51"/>
      <c r="AY63" s="51"/>
      <c r="AZ63" s="51"/>
    </row>
    <row r="64" spans="1:52" s="17" customFormat="1" ht="57.75" customHeight="1">
      <c r="A64" s="9"/>
      <c r="B64" s="62"/>
      <c r="C64" s="39"/>
      <c r="D64" s="40" t="s">
        <v>264</v>
      </c>
      <c r="E64" s="57"/>
      <c r="F64" s="42" t="s">
        <v>265</v>
      </c>
      <c r="G64" s="116"/>
      <c r="H64" s="116"/>
      <c r="I64" s="117" t="s">
        <v>1286</v>
      </c>
      <c r="J64" s="117"/>
      <c r="K64" s="117"/>
      <c r="L64" s="117"/>
      <c r="M64" s="117" t="s">
        <v>11</v>
      </c>
      <c r="N64" s="117"/>
      <c r="O64" s="117" t="s">
        <v>658</v>
      </c>
      <c r="P64" s="117"/>
      <c r="Q64" s="90" t="s">
        <v>1760</v>
      </c>
      <c r="R64" s="117"/>
      <c r="S64" s="27">
        <v>40179</v>
      </c>
      <c r="T64" s="43"/>
      <c r="U64" s="43"/>
      <c r="V64" s="46">
        <v>154.4</v>
      </c>
      <c r="W64" s="46">
        <v>149.3</v>
      </c>
      <c r="X64" s="46">
        <v>202.2</v>
      </c>
      <c r="Y64" s="46">
        <v>212.9</v>
      </c>
      <c r="Z64" s="46"/>
      <c r="AA64" s="46">
        <v>223.8</v>
      </c>
      <c r="AB64" s="46">
        <v>235.2</v>
      </c>
      <c r="AC64" s="43"/>
      <c r="AD64" s="68"/>
      <c r="AE64" s="9"/>
      <c r="AF64" s="9"/>
      <c r="AG64" s="9"/>
      <c r="AH64" s="9"/>
      <c r="AI64" s="9"/>
      <c r="AJ64" s="9"/>
      <c r="AK64" s="9"/>
      <c r="AL64" s="9"/>
      <c r="AM64" s="9"/>
      <c r="AN64" s="9"/>
      <c r="AO64" s="9"/>
      <c r="AP64" s="9"/>
      <c r="AQ64" s="9"/>
      <c r="AR64" s="9"/>
      <c r="AS64" s="9"/>
      <c r="AT64" s="9"/>
      <c r="AU64" s="9"/>
      <c r="AV64" s="9"/>
      <c r="AW64" s="9"/>
      <c r="AX64" s="9"/>
      <c r="AY64" s="9"/>
      <c r="AZ64" s="9"/>
    </row>
    <row r="65" spans="1:52" s="17" customFormat="1" ht="45" customHeight="1">
      <c r="A65" s="9"/>
      <c r="B65" s="62"/>
      <c r="C65" s="39"/>
      <c r="D65" s="40" t="s">
        <v>1418</v>
      </c>
      <c r="E65" s="57"/>
      <c r="F65" s="42" t="s">
        <v>1606</v>
      </c>
      <c r="G65" s="116"/>
      <c r="H65" s="116"/>
      <c r="I65" s="117"/>
      <c r="J65" s="117"/>
      <c r="K65" s="117"/>
      <c r="L65" s="117"/>
      <c r="M65" s="117" t="s">
        <v>12</v>
      </c>
      <c r="N65" s="117"/>
      <c r="O65" s="117" t="s">
        <v>659</v>
      </c>
      <c r="P65" s="117"/>
      <c r="Q65" s="90" t="s">
        <v>1035</v>
      </c>
      <c r="R65" s="117"/>
      <c r="S65" s="45">
        <v>40179</v>
      </c>
      <c r="T65" s="43"/>
      <c r="U65" s="43"/>
      <c r="V65" s="46">
        <v>334.5</v>
      </c>
      <c r="W65" s="46">
        <v>333.7</v>
      </c>
      <c r="X65" s="46">
        <v>350.1</v>
      </c>
      <c r="Y65" s="46">
        <v>368.7</v>
      </c>
      <c r="Z65" s="46"/>
      <c r="AA65" s="46">
        <v>387.5</v>
      </c>
      <c r="AB65" s="46">
        <v>407.2</v>
      </c>
      <c r="AC65" s="43"/>
      <c r="AD65" s="68"/>
      <c r="AE65" s="9"/>
      <c r="AF65" s="9"/>
      <c r="AG65" s="9"/>
      <c r="AH65" s="9"/>
      <c r="AI65" s="9"/>
      <c r="AJ65" s="9"/>
      <c r="AK65" s="9"/>
      <c r="AL65" s="9"/>
      <c r="AM65" s="9"/>
      <c r="AN65" s="9"/>
      <c r="AO65" s="9"/>
      <c r="AP65" s="9"/>
      <c r="AQ65" s="9"/>
      <c r="AR65" s="9"/>
      <c r="AS65" s="9"/>
      <c r="AT65" s="9"/>
      <c r="AU65" s="9"/>
      <c r="AV65" s="9"/>
      <c r="AW65" s="9"/>
      <c r="AX65" s="9"/>
      <c r="AY65" s="9"/>
      <c r="AZ65" s="9"/>
    </row>
    <row r="66" spans="1:52" s="17" customFormat="1" ht="26.25" customHeight="1">
      <c r="A66" s="9"/>
      <c r="B66" s="62"/>
      <c r="C66" s="39"/>
      <c r="D66" s="40" t="s">
        <v>1828</v>
      </c>
      <c r="E66" s="57"/>
      <c r="F66" s="42" t="s">
        <v>1608</v>
      </c>
      <c r="G66" s="116"/>
      <c r="H66" s="116"/>
      <c r="I66" s="117"/>
      <c r="J66" s="117"/>
      <c r="K66" s="117"/>
      <c r="L66" s="117"/>
      <c r="M66" s="117" t="s">
        <v>13</v>
      </c>
      <c r="N66" s="117"/>
      <c r="O66" s="119">
        <v>40875</v>
      </c>
      <c r="P66" s="117"/>
      <c r="Q66" s="90" t="s">
        <v>1629</v>
      </c>
      <c r="R66" s="117"/>
      <c r="S66" s="27">
        <v>40179</v>
      </c>
      <c r="T66" s="43"/>
      <c r="U66" s="43"/>
      <c r="V66" s="46">
        <v>414.9</v>
      </c>
      <c r="W66" s="46">
        <v>412.5</v>
      </c>
      <c r="X66" s="46">
        <v>511.1</v>
      </c>
      <c r="Y66" s="46"/>
      <c r="Z66" s="46"/>
      <c r="AA66" s="46"/>
      <c r="AB66" s="46"/>
      <c r="AC66" s="43"/>
      <c r="AD66" s="68"/>
      <c r="AE66" s="9"/>
      <c r="AF66" s="9"/>
      <c r="AG66" s="9"/>
      <c r="AH66" s="9"/>
      <c r="AI66" s="9"/>
      <c r="AJ66" s="9"/>
      <c r="AK66" s="9"/>
      <c r="AL66" s="9"/>
      <c r="AM66" s="9"/>
      <c r="AN66" s="9"/>
      <c r="AO66" s="9"/>
      <c r="AP66" s="9"/>
      <c r="AQ66" s="9"/>
      <c r="AR66" s="9"/>
      <c r="AS66" s="9"/>
      <c r="AT66" s="9"/>
      <c r="AU66" s="9"/>
      <c r="AV66" s="9"/>
      <c r="AW66" s="9"/>
      <c r="AX66" s="9"/>
      <c r="AY66" s="9"/>
      <c r="AZ66" s="9"/>
    </row>
    <row r="67" spans="1:52" s="17" customFormat="1" ht="57" customHeight="1">
      <c r="A67" s="29"/>
      <c r="B67" s="53"/>
      <c r="C67" s="39"/>
      <c r="D67" s="40" t="s">
        <v>2162</v>
      </c>
      <c r="E67" s="41"/>
      <c r="F67" s="42" t="s">
        <v>1440</v>
      </c>
      <c r="G67" s="116"/>
      <c r="H67" s="116"/>
      <c r="I67" s="117"/>
      <c r="J67" s="117"/>
      <c r="K67" s="117"/>
      <c r="L67" s="117"/>
      <c r="M67" s="117" t="s">
        <v>2157</v>
      </c>
      <c r="N67" s="117"/>
      <c r="O67" s="119">
        <v>40544</v>
      </c>
      <c r="P67" s="117"/>
      <c r="Q67" s="90" t="s">
        <v>2158</v>
      </c>
      <c r="R67" s="117"/>
      <c r="S67" s="45">
        <v>40690</v>
      </c>
      <c r="T67" s="43"/>
      <c r="U67" s="43"/>
      <c r="V67" s="46">
        <v>1682.2</v>
      </c>
      <c r="W67" s="46">
        <v>1602.8</v>
      </c>
      <c r="X67" s="46">
        <v>1340</v>
      </c>
      <c r="Y67" s="46"/>
      <c r="Z67" s="46"/>
      <c r="AA67" s="46"/>
      <c r="AB67" s="46"/>
      <c r="AC67" s="43"/>
      <c r="AD67" s="29"/>
      <c r="AE67" s="29"/>
      <c r="AF67" s="29"/>
      <c r="AG67" s="29"/>
      <c r="AH67" s="29"/>
      <c r="AI67" s="29"/>
      <c r="AJ67" s="29"/>
      <c r="AK67" s="29"/>
      <c r="AL67" s="29"/>
      <c r="AM67" s="29"/>
      <c r="AN67" s="29"/>
      <c r="AO67" s="29"/>
      <c r="AP67" s="29"/>
      <c r="AQ67" s="29"/>
      <c r="AR67" s="29"/>
      <c r="AS67" s="29"/>
      <c r="AT67" s="29"/>
      <c r="AU67" s="29"/>
      <c r="AV67" s="29"/>
      <c r="AW67" s="29"/>
      <c r="AX67" s="29"/>
      <c r="AY67" s="29"/>
      <c r="AZ67" s="29"/>
    </row>
    <row r="68" spans="1:52" s="17" customFormat="1" ht="36.75" customHeight="1">
      <c r="A68" s="29"/>
      <c r="B68" s="53"/>
      <c r="C68" s="39"/>
      <c r="D68" s="40" t="s">
        <v>731</v>
      </c>
      <c r="E68" s="41"/>
      <c r="F68" s="42" t="s">
        <v>226</v>
      </c>
      <c r="G68" s="116"/>
      <c r="H68" s="116"/>
      <c r="I68" s="117"/>
      <c r="J68" s="117"/>
      <c r="K68" s="117"/>
      <c r="L68" s="117"/>
      <c r="M68" s="117" t="s">
        <v>1033</v>
      </c>
      <c r="N68" s="117"/>
      <c r="O68" s="119" t="s">
        <v>1034</v>
      </c>
      <c r="P68" s="117"/>
      <c r="Q68" s="90"/>
      <c r="R68" s="117"/>
      <c r="S68" s="45"/>
      <c r="T68" s="43"/>
      <c r="U68" s="43"/>
      <c r="V68" s="46">
        <v>53.6</v>
      </c>
      <c r="W68" s="46">
        <v>53.4</v>
      </c>
      <c r="X68" s="46">
        <v>46.1</v>
      </c>
      <c r="Y68" s="46">
        <v>48.5</v>
      </c>
      <c r="Z68" s="46"/>
      <c r="AA68" s="46">
        <v>51</v>
      </c>
      <c r="AB68" s="46">
        <v>53.6</v>
      </c>
      <c r="AC68" s="43"/>
      <c r="AD68" s="29"/>
      <c r="AE68" s="29"/>
      <c r="AF68" s="29"/>
      <c r="AG68" s="29"/>
      <c r="AH68" s="29"/>
      <c r="AI68" s="29"/>
      <c r="AJ68" s="29"/>
      <c r="AK68" s="29"/>
      <c r="AL68" s="29"/>
      <c r="AM68" s="29"/>
      <c r="AN68" s="29"/>
      <c r="AO68" s="29"/>
      <c r="AP68" s="29"/>
      <c r="AQ68" s="29"/>
      <c r="AR68" s="29"/>
      <c r="AS68" s="29"/>
      <c r="AT68" s="29"/>
      <c r="AU68" s="29"/>
      <c r="AV68" s="29"/>
      <c r="AW68" s="29"/>
      <c r="AX68" s="29"/>
      <c r="AY68" s="29"/>
      <c r="AZ68" s="29"/>
    </row>
    <row r="69" spans="1:52" s="17" customFormat="1" ht="32.25" customHeight="1">
      <c r="A69" s="29"/>
      <c r="B69" s="53"/>
      <c r="C69" s="39"/>
      <c r="D69" s="135" t="s">
        <v>615</v>
      </c>
      <c r="E69" s="57"/>
      <c r="F69" s="42"/>
      <c r="G69" s="43"/>
      <c r="H69" s="43"/>
      <c r="I69" s="44"/>
      <c r="J69" s="44"/>
      <c r="K69" s="44"/>
      <c r="L69" s="44"/>
      <c r="M69" s="44"/>
      <c r="N69" s="44"/>
      <c r="O69" s="44"/>
      <c r="P69" s="44"/>
      <c r="Q69" s="44"/>
      <c r="R69" s="44"/>
      <c r="S69" s="27"/>
      <c r="T69" s="43"/>
      <c r="U69" s="43"/>
      <c r="V69" s="46">
        <v>79.9</v>
      </c>
      <c r="W69" s="46">
        <v>79.9</v>
      </c>
      <c r="X69" s="46">
        <v>119.7</v>
      </c>
      <c r="Y69" s="46">
        <f>(X69*1.053)</f>
        <v>126.0441</v>
      </c>
      <c r="Z69" s="46">
        <f>SUM(Y69*1.108*0.6+Y69*1.052*0.4)</f>
        <v>136.83347496</v>
      </c>
      <c r="AA69" s="46">
        <f>SUM(Y69*1.051)</f>
        <v>132.4723491</v>
      </c>
      <c r="AB69" s="46">
        <f>SUM(AA69*1.051)</f>
        <v>139.2284389041</v>
      </c>
      <c r="AC69" s="43"/>
      <c r="AD69" s="29"/>
      <c r="AE69" s="29"/>
      <c r="AF69" s="29"/>
      <c r="AG69" s="29"/>
      <c r="AH69" s="29"/>
      <c r="AI69" s="29"/>
      <c r="AJ69" s="29"/>
      <c r="AK69" s="29"/>
      <c r="AL69" s="29"/>
      <c r="AM69" s="29"/>
      <c r="AN69" s="29"/>
      <c r="AO69" s="29"/>
      <c r="AP69" s="29"/>
      <c r="AQ69" s="29"/>
      <c r="AR69" s="29"/>
      <c r="AS69" s="29"/>
      <c r="AT69" s="29"/>
      <c r="AU69" s="29"/>
      <c r="AV69" s="29"/>
      <c r="AW69" s="29"/>
      <c r="AX69" s="29"/>
      <c r="AY69" s="29"/>
      <c r="AZ69" s="29"/>
    </row>
    <row r="70" spans="1:52" s="103" customFormat="1" ht="35.25" customHeight="1">
      <c r="A70" s="96"/>
      <c r="B70" s="97"/>
      <c r="C70" s="47"/>
      <c r="D70" s="48" t="s">
        <v>417</v>
      </c>
      <c r="E70" s="49"/>
      <c r="F70" s="42"/>
      <c r="G70" s="116"/>
      <c r="H70" s="116"/>
      <c r="I70" s="117"/>
      <c r="J70" s="117"/>
      <c r="K70" s="117"/>
      <c r="L70" s="117"/>
      <c r="M70" s="117"/>
      <c r="N70" s="117"/>
      <c r="O70" s="117"/>
      <c r="P70" s="117"/>
      <c r="Q70" s="90"/>
      <c r="R70" s="117"/>
      <c r="S70" s="87"/>
      <c r="T70" s="82"/>
      <c r="U70" s="82"/>
      <c r="V70" s="81">
        <f>SUM(V10+V54+V63+V53)</f>
        <v>50335.7</v>
      </c>
      <c r="W70" s="81">
        <f aca="true" t="shared" si="4" ref="W70:AB70">SUM(W9)</f>
        <v>49982.1</v>
      </c>
      <c r="X70" s="81">
        <f t="shared" si="4"/>
        <v>20910.7</v>
      </c>
      <c r="Y70" s="81">
        <f t="shared" si="4"/>
        <v>19189.4441</v>
      </c>
      <c r="Z70" s="81">
        <f t="shared" si="4"/>
        <v>136.83347496</v>
      </c>
      <c r="AA70" s="81">
        <f t="shared" si="4"/>
        <v>22430.2723491</v>
      </c>
      <c r="AB70" s="81">
        <f t="shared" si="4"/>
        <v>24397.2284389041</v>
      </c>
      <c r="AC70" s="82"/>
      <c r="AD70" s="102"/>
      <c r="AE70" s="96"/>
      <c r="AF70" s="96" t="s">
        <v>418</v>
      </c>
      <c r="AG70" s="96" t="s">
        <v>1761</v>
      </c>
      <c r="AH70" s="96" t="s">
        <v>1762</v>
      </c>
      <c r="AI70" s="96" t="s">
        <v>2114</v>
      </c>
      <c r="AJ70" s="96" t="s">
        <v>2115</v>
      </c>
      <c r="AK70" s="96" t="s">
        <v>2116</v>
      </c>
      <c r="AL70" s="96" t="s">
        <v>2117</v>
      </c>
      <c r="AM70" s="96" t="s">
        <v>913</v>
      </c>
      <c r="AN70" s="96" t="s">
        <v>914</v>
      </c>
      <c r="AO70" s="96" t="s">
        <v>915</v>
      </c>
      <c r="AP70" s="96" t="s">
        <v>916</v>
      </c>
      <c r="AQ70" s="96" t="s">
        <v>917</v>
      </c>
      <c r="AR70" s="96" t="s">
        <v>918</v>
      </c>
      <c r="AS70" s="96" t="s">
        <v>919</v>
      </c>
      <c r="AT70" s="96" t="s">
        <v>920</v>
      </c>
      <c r="AU70" s="96" t="s">
        <v>870</v>
      </c>
      <c r="AV70" s="96" t="s">
        <v>871</v>
      </c>
      <c r="AW70" s="96"/>
      <c r="AX70" s="96"/>
      <c r="AY70" s="96"/>
      <c r="AZ70" s="96"/>
    </row>
    <row r="71" spans="1:52" s="101" customFormat="1" ht="31.5">
      <c r="A71" s="52"/>
      <c r="B71" s="64"/>
      <c r="C71" s="47" t="s">
        <v>872</v>
      </c>
      <c r="D71" s="78" t="s">
        <v>873</v>
      </c>
      <c r="E71" s="77" t="s">
        <v>874</v>
      </c>
      <c r="F71" s="42"/>
      <c r="G71" s="116"/>
      <c r="H71" s="116"/>
      <c r="I71" s="117"/>
      <c r="J71" s="117"/>
      <c r="K71" s="117"/>
      <c r="L71" s="117"/>
      <c r="M71" s="117"/>
      <c r="N71" s="117"/>
      <c r="O71" s="117"/>
      <c r="P71" s="117"/>
      <c r="Q71" s="90"/>
      <c r="R71" s="117"/>
      <c r="S71" s="87"/>
      <c r="T71" s="79"/>
      <c r="U71" s="79"/>
      <c r="V71" s="46">
        <f aca="true" t="shared" si="5" ref="V71:AB71">SUM(V72+V112+V129)</f>
        <v>174409.99999999997</v>
      </c>
      <c r="W71" s="46">
        <f t="shared" si="5"/>
        <v>170352.9</v>
      </c>
      <c r="X71" s="46">
        <f t="shared" si="5"/>
        <v>161700.4236</v>
      </c>
      <c r="Y71" s="46">
        <f t="shared" si="5"/>
        <v>151733.9</v>
      </c>
      <c r="Z71" s="46">
        <f t="shared" si="5"/>
        <v>71036</v>
      </c>
      <c r="AA71" s="46">
        <f t="shared" si="5"/>
        <v>153876.59999999998</v>
      </c>
      <c r="AB71" s="46">
        <f t="shared" si="5"/>
        <v>160067.8</v>
      </c>
      <c r="AC71" s="79"/>
      <c r="AD71" s="104"/>
      <c r="AE71" s="52"/>
      <c r="AF71" s="52" t="s">
        <v>875</v>
      </c>
      <c r="AG71" s="52" t="s">
        <v>876</v>
      </c>
      <c r="AH71" s="52" t="s">
        <v>877</v>
      </c>
      <c r="AI71" s="52" t="s">
        <v>878</v>
      </c>
      <c r="AJ71" s="52" t="s">
        <v>1539</v>
      </c>
      <c r="AK71" s="52" t="s">
        <v>1540</v>
      </c>
      <c r="AL71" s="52" t="s">
        <v>1541</v>
      </c>
      <c r="AM71" s="52" t="s">
        <v>1542</v>
      </c>
      <c r="AN71" s="52" t="s">
        <v>1543</v>
      </c>
      <c r="AO71" s="52" t="s">
        <v>1544</v>
      </c>
      <c r="AP71" s="52" t="s">
        <v>1545</v>
      </c>
      <c r="AQ71" s="52" t="s">
        <v>1332</v>
      </c>
      <c r="AR71" s="52" t="s">
        <v>1333</v>
      </c>
      <c r="AS71" s="52" t="s">
        <v>1868</v>
      </c>
      <c r="AT71" s="52" t="s">
        <v>1869</v>
      </c>
      <c r="AU71" s="52" t="s">
        <v>1870</v>
      </c>
      <c r="AV71" s="52" t="s">
        <v>1871</v>
      </c>
      <c r="AW71" s="52"/>
      <c r="AX71" s="52"/>
      <c r="AY71" s="52"/>
      <c r="AZ71" s="52"/>
    </row>
    <row r="72" spans="1:52" s="95" customFormat="1" ht="74.25" customHeight="1">
      <c r="A72" s="51"/>
      <c r="B72" s="61"/>
      <c r="C72" s="47" t="s">
        <v>1872</v>
      </c>
      <c r="D72" s="48" t="s">
        <v>1903</v>
      </c>
      <c r="E72" s="49" t="s">
        <v>1904</v>
      </c>
      <c r="F72" s="42"/>
      <c r="G72" s="116"/>
      <c r="H72" s="116"/>
      <c r="I72" s="117"/>
      <c r="J72" s="117"/>
      <c r="K72" s="119"/>
      <c r="L72" s="117"/>
      <c r="M72" s="117"/>
      <c r="N72" s="117"/>
      <c r="O72" s="117"/>
      <c r="P72" s="117"/>
      <c r="Q72" s="90"/>
      <c r="R72" s="117"/>
      <c r="S72" s="88"/>
      <c r="T72" s="82"/>
      <c r="U72" s="82"/>
      <c r="V72" s="81">
        <f>SUM(V73+V75+V76+V78+V87+V88+V89+V90+V91+V100+V99+V102+V107+V108+V109)</f>
        <v>70429.09999999998</v>
      </c>
      <c r="W72" s="81">
        <f>SUM(W73+W75+W76+W78+W87+W88+W89+W90+W91+W100+W99+W102+W107+W108+W109)</f>
        <v>66373.59999999999</v>
      </c>
      <c r="X72" s="81">
        <f>SUM(X73:X110)</f>
        <v>60670.9</v>
      </c>
      <c r="Y72" s="81">
        <f>SUM(Y73:Y110)</f>
        <v>68977.2</v>
      </c>
      <c r="Z72" s="81">
        <f>SUM(Z73:Z110)</f>
        <v>0</v>
      </c>
      <c r="AA72" s="81">
        <f>SUM(AA73:AA110)</f>
        <v>73078.59999999999</v>
      </c>
      <c r="AB72" s="81">
        <f>SUM(AB73:AB110)</f>
        <v>79076.79999999999</v>
      </c>
      <c r="AC72" s="82"/>
      <c r="AD72" s="94"/>
      <c r="AE72" s="51"/>
      <c r="AF72" s="51" t="s">
        <v>187</v>
      </c>
      <c r="AG72" s="51" t="s">
        <v>188</v>
      </c>
      <c r="AH72" s="51" t="s">
        <v>189</v>
      </c>
      <c r="AI72" s="51" t="s">
        <v>190</v>
      </c>
      <c r="AJ72" s="51" t="s">
        <v>191</v>
      </c>
      <c r="AK72" s="51" t="s">
        <v>1078</v>
      </c>
      <c r="AL72" s="51" t="s">
        <v>1079</v>
      </c>
      <c r="AM72" s="51" t="s">
        <v>1080</v>
      </c>
      <c r="AN72" s="51" t="s">
        <v>1081</v>
      </c>
      <c r="AO72" s="51" t="s">
        <v>1082</v>
      </c>
      <c r="AP72" s="51" t="s">
        <v>156</v>
      </c>
      <c r="AQ72" s="51" t="s">
        <v>257</v>
      </c>
      <c r="AR72" s="51" t="s">
        <v>258</v>
      </c>
      <c r="AS72" s="51" t="s">
        <v>259</v>
      </c>
      <c r="AT72" s="51" t="s">
        <v>260</v>
      </c>
      <c r="AU72" s="51" t="s">
        <v>261</v>
      </c>
      <c r="AV72" s="51" t="s">
        <v>262</v>
      </c>
      <c r="AW72" s="51"/>
      <c r="AX72" s="51"/>
      <c r="AY72" s="51"/>
      <c r="AZ72" s="51"/>
    </row>
    <row r="73" spans="1:52" s="17" customFormat="1" ht="150.75" customHeight="1">
      <c r="A73" s="9"/>
      <c r="B73" s="62"/>
      <c r="C73" s="39" t="s">
        <v>263</v>
      </c>
      <c r="D73" s="40" t="s">
        <v>597</v>
      </c>
      <c r="E73" s="84" t="s">
        <v>2101</v>
      </c>
      <c r="F73" s="42" t="s">
        <v>932</v>
      </c>
      <c r="G73" s="116"/>
      <c r="H73" s="116"/>
      <c r="I73" s="117" t="s">
        <v>1181</v>
      </c>
      <c r="J73" s="117" t="s">
        <v>133</v>
      </c>
      <c r="K73" s="119">
        <v>37900</v>
      </c>
      <c r="L73" s="117"/>
      <c r="M73" s="117" t="s">
        <v>1414</v>
      </c>
      <c r="N73" s="117"/>
      <c r="O73" s="119">
        <v>39478</v>
      </c>
      <c r="P73" s="117"/>
      <c r="Q73" s="90" t="s">
        <v>690</v>
      </c>
      <c r="R73" s="117"/>
      <c r="S73" s="45">
        <v>40909</v>
      </c>
      <c r="T73" s="43"/>
      <c r="U73" s="43"/>
      <c r="V73" s="46">
        <v>16426.3</v>
      </c>
      <c r="W73" s="46">
        <v>16200.4</v>
      </c>
      <c r="X73" s="46">
        <v>17236.9</v>
      </c>
      <c r="Y73" s="46">
        <v>17236.9</v>
      </c>
      <c r="Z73" s="46"/>
      <c r="AA73" s="46">
        <v>22606.3</v>
      </c>
      <c r="AB73" s="46">
        <v>23620.3</v>
      </c>
      <c r="AC73" s="43"/>
      <c r="AD73" s="68"/>
      <c r="AE73" s="9"/>
      <c r="AF73" s="9" t="s">
        <v>1298</v>
      </c>
      <c r="AG73" s="9" t="s">
        <v>1299</v>
      </c>
      <c r="AH73" s="9" t="s">
        <v>1300</v>
      </c>
      <c r="AI73" s="9" t="s">
        <v>1301</v>
      </c>
      <c r="AJ73" s="9" t="s">
        <v>1302</v>
      </c>
      <c r="AK73" s="9" t="s">
        <v>1303</v>
      </c>
      <c r="AL73" s="9" t="s">
        <v>456</v>
      </c>
      <c r="AM73" s="9" t="s">
        <v>457</v>
      </c>
      <c r="AN73" s="9" t="s">
        <v>458</v>
      </c>
      <c r="AO73" s="9" t="s">
        <v>1571</v>
      </c>
      <c r="AP73" s="9" t="s">
        <v>1572</v>
      </c>
      <c r="AQ73" s="9" t="s">
        <v>180</v>
      </c>
      <c r="AR73" s="9" t="s">
        <v>121</v>
      </c>
      <c r="AS73" s="9" t="s">
        <v>122</v>
      </c>
      <c r="AT73" s="9" t="s">
        <v>123</v>
      </c>
      <c r="AU73" s="9" t="s">
        <v>124</v>
      </c>
      <c r="AV73" s="9" t="s">
        <v>125</v>
      </c>
      <c r="AW73" s="9"/>
      <c r="AX73" s="9"/>
      <c r="AY73" s="9"/>
      <c r="AZ73" s="9"/>
    </row>
    <row r="74" spans="1:52" s="17" customFormat="1" ht="60.75" customHeight="1">
      <c r="A74" s="9"/>
      <c r="B74" s="62"/>
      <c r="C74" s="39" t="s">
        <v>126</v>
      </c>
      <c r="D74" s="40" t="s">
        <v>1601</v>
      </c>
      <c r="E74" s="84" t="s">
        <v>127</v>
      </c>
      <c r="F74" s="42" t="s">
        <v>933</v>
      </c>
      <c r="G74" s="116"/>
      <c r="H74" s="116"/>
      <c r="I74" s="117" t="s">
        <v>2050</v>
      </c>
      <c r="J74" s="117"/>
      <c r="K74" s="117"/>
      <c r="L74" s="117"/>
      <c r="M74" s="117"/>
      <c r="N74" s="117"/>
      <c r="O74" s="117"/>
      <c r="P74" s="117"/>
      <c r="Q74" s="90" t="s">
        <v>681</v>
      </c>
      <c r="R74" s="117"/>
      <c r="S74" s="45">
        <v>40909</v>
      </c>
      <c r="T74" s="43"/>
      <c r="U74" s="43"/>
      <c r="V74" s="46"/>
      <c r="W74" s="46"/>
      <c r="X74" s="46"/>
      <c r="Y74" s="46"/>
      <c r="Z74" s="46"/>
      <c r="AA74" s="46"/>
      <c r="AB74" s="46"/>
      <c r="AC74" s="43"/>
      <c r="AD74" s="68"/>
      <c r="AE74" s="9"/>
      <c r="AF74" s="9" t="s">
        <v>511</v>
      </c>
      <c r="AG74" s="9" t="s">
        <v>512</v>
      </c>
      <c r="AH74" s="9" t="s">
        <v>405</v>
      </c>
      <c r="AI74" s="9" t="s">
        <v>406</v>
      </c>
      <c r="AJ74" s="9" t="s">
        <v>407</v>
      </c>
      <c r="AK74" s="9" t="s">
        <v>408</v>
      </c>
      <c r="AL74" s="9" t="s">
        <v>409</v>
      </c>
      <c r="AM74" s="9" t="s">
        <v>410</v>
      </c>
      <c r="AN74" s="9" t="s">
        <v>411</v>
      </c>
      <c r="AO74" s="9" t="s">
        <v>1592</v>
      </c>
      <c r="AP74" s="9" t="s">
        <v>1593</v>
      </c>
      <c r="AQ74" s="9" t="s">
        <v>1594</v>
      </c>
      <c r="AR74" s="9" t="s">
        <v>1595</v>
      </c>
      <c r="AS74" s="9" t="s">
        <v>433</v>
      </c>
      <c r="AT74" s="9" t="s">
        <v>434</v>
      </c>
      <c r="AU74" s="9" t="s">
        <v>435</v>
      </c>
      <c r="AV74" s="9" t="s">
        <v>1052</v>
      </c>
      <c r="AW74" s="9"/>
      <c r="AX74" s="9"/>
      <c r="AY74" s="9"/>
      <c r="AZ74" s="9"/>
    </row>
    <row r="75" spans="1:52" s="17" customFormat="1" ht="161.25" customHeight="1">
      <c r="A75" s="9"/>
      <c r="B75" s="62"/>
      <c r="C75" s="39" t="s">
        <v>1053</v>
      </c>
      <c r="D75" s="40" t="s">
        <v>529</v>
      </c>
      <c r="E75" s="84" t="s">
        <v>1054</v>
      </c>
      <c r="F75" s="42" t="s">
        <v>1440</v>
      </c>
      <c r="G75" s="116"/>
      <c r="H75" s="116"/>
      <c r="I75" s="117"/>
      <c r="J75" s="117"/>
      <c r="K75" s="117"/>
      <c r="L75" s="117"/>
      <c r="M75" s="117" t="s">
        <v>1470</v>
      </c>
      <c r="N75" s="117"/>
      <c r="O75" s="119">
        <v>39649</v>
      </c>
      <c r="P75" s="117"/>
      <c r="Q75" s="90"/>
      <c r="R75" s="117"/>
      <c r="S75" s="45"/>
      <c r="T75" s="43"/>
      <c r="U75" s="43"/>
      <c r="V75" s="46"/>
      <c r="W75" s="46"/>
      <c r="X75" s="46"/>
      <c r="Y75" s="46"/>
      <c r="Z75" s="46"/>
      <c r="AA75" s="46"/>
      <c r="AB75" s="46"/>
      <c r="AC75" s="43"/>
      <c r="AD75" s="68"/>
      <c r="AE75" s="9"/>
      <c r="AF75" s="9" t="s">
        <v>1961</v>
      </c>
      <c r="AG75" s="9" t="s">
        <v>1962</v>
      </c>
      <c r="AH75" s="9" t="s">
        <v>25</v>
      </c>
      <c r="AI75" s="9" t="s">
        <v>26</v>
      </c>
      <c r="AJ75" s="9" t="s">
        <v>765</v>
      </c>
      <c r="AK75" s="9" t="s">
        <v>441</v>
      </c>
      <c r="AL75" s="9" t="s">
        <v>1729</v>
      </c>
      <c r="AM75" s="9" t="s">
        <v>1730</v>
      </c>
      <c r="AN75" s="9" t="s">
        <v>1731</v>
      </c>
      <c r="AO75" s="9" t="s">
        <v>1732</v>
      </c>
      <c r="AP75" s="9" t="s">
        <v>1121</v>
      </c>
      <c r="AQ75" s="9" t="s">
        <v>1734</v>
      </c>
      <c r="AR75" s="9" t="s">
        <v>1735</v>
      </c>
      <c r="AS75" s="9" t="s">
        <v>470</v>
      </c>
      <c r="AT75" s="9" t="s">
        <v>471</v>
      </c>
      <c r="AU75" s="9" t="s">
        <v>472</v>
      </c>
      <c r="AV75" s="9" t="s">
        <v>473</v>
      </c>
      <c r="AW75" s="9"/>
      <c r="AX75" s="9"/>
      <c r="AY75" s="9"/>
      <c r="AZ75" s="9"/>
    </row>
    <row r="76" spans="1:52" s="17" customFormat="1" ht="171.75" customHeight="1">
      <c r="A76" s="9"/>
      <c r="B76" s="62"/>
      <c r="C76" s="39" t="s">
        <v>474</v>
      </c>
      <c r="D76" s="40" t="s">
        <v>443</v>
      </c>
      <c r="E76" s="84" t="s">
        <v>475</v>
      </c>
      <c r="F76" s="42" t="s">
        <v>825</v>
      </c>
      <c r="G76" s="116"/>
      <c r="H76" s="116"/>
      <c r="I76" s="117" t="s">
        <v>1181</v>
      </c>
      <c r="J76" s="117"/>
      <c r="K76" s="117"/>
      <c r="L76" s="117"/>
      <c r="M76" s="117"/>
      <c r="N76" s="117"/>
      <c r="O76" s="117"/>
      <c r="P76" s="117"/>
      <c r="Q76" s="90" t="s">
        <v>680</v>
      </c>
      <c r="R76" s="117"/>
      <c r="S76" s="45">
        <v>39448</v>
      </c>
      <c r="T76" s="43"/>
      <c r="U76" s="43"/>
      <c r="V76" s="46">
        <v>17.1</v>
      </c>
      <c r="W76" s="46">
        <v>17.1</v>
      </c>
      <c r="X76" s="46"/>
      <c r="Y76" s="46"/>
      <c r="Z76" s="46"/>
      <c r="AA76" s="46"/>
      <c r="AB76" s="46"/>
      <c r="AC76" s="43"/>
      <c r="AD76" s="68"/>
      <c r="AE76" s="9"/>
      <c r="AF76" s="9" t="s">
        <v>476</v>
      </c>
      <c r="AG76" s="9" t="s">
        <v>477</v>
      </c>
      <c r="AH76" s="9" t="s">
        <v>980</v>
      </c>
      <c r="AI76" s="9" t="s">
        <v>981</v>
      </c>
      <c r="AJ76" s="9" t="s">
        <v>982</v>
      </c>
      <c r="AK76" s="9" t="s">
        <v>294</v>
      </c>
      <c r="AL76" s="9" t="s">
        <v>295</v>
      </c>
      <c r="AM76" s="9" t="s">
        <v>141</v>
      </c>
      <c r="AN76" s="9" t="s">
        <v>2152</v>
      </c>
      <c r="AO76" s="9" t="s">
        <v>2153</v>
      </c>
      <c r="AP76" s="9" t="s">
        <v>2154</v>
      </c>
      <c r="AQ76" s="9" t="s">
        <v>1253</v>
      </c>
      <c r="AR76" s="9" t="s">
        <v>1254</v>
      </c>
      <c r="AS76" s="9" t="s">
        <v>1255</v>
      </c>
      <c r="AT76" s="9" t="s">
        <v>1256</v>
      </c>
      <c r="AU76" s="9" t="s">
        <v>1257</v>
      </c>
      <c r="AV76" s="9" t="s">
        <v>1588</v>
      </c>
      <c r="AW76" s="9"/>
      <c r="AX76" s="9"/>
      <c r="AY76" s="9"/>
      <c r="AZ76" s="9"/>
    </row>
    <row r="77" spans="1:52" s="17" customFormat="1" ht="77.25" customHeight="1">
      <c r="A77" s="9"/>
      <c r="B77" s="62"/>
      <c r="C77" s="39" t="s">
        <v>1589</v>
      </c>
      <c r="D77" s="40" t="s">
        <v>276</v>
      </c>
      <c r="E77" s="84" t="s">
        <v>1590</v>
      </c>
      <c r="F77" s="42"/>
      <c r="G77" s="116"/>
      <c r="H77" s="116"/>
      <c r="I77" s="117"/>
      <c r="J77" s="117"/>
      <c r="K77" s="117"/>
      <c r="L77" s="117"/>
      <c r="M77" s="117"/>
      <c r="N77" s="117"/>
      <c r="O77" s="117"/>
      <c r="P77" s="117"/>
      <c r="Q77" s="90"/>
      <c r="R77" s="117"/>
      <c r="S77" s="44"/>
      <c r="T77" s="43"/>
      <c r="U77" s="43"/>
      <c r="V77" s="46"/>
      <c r="W77" s="46"/>
      <c r="X77" s="46"/>
      <c r="Y77" s="46"/>
      <c r="Z77" s="46"/>
      <c r="AA77" s="46"/>
      <c r="AB77" s="46"/>
      <c r="AC77" s="43"/>
      <c r="AD77" s="68"/>
      <c r="AE77" s="9"/>
      <c r="AF77" s="9" t="s">
        <v>1258</v>
      </c>
      <c r="AG77" s="9" t="s">
        <v>1259</v>
      </c>
      <c r="AH77" s="9" t="s">
        <v>1203</v>
      </c>
      <c r="AI77" s="9" t="s">
        <v>1204</v>
      </c>
      <c r="AJ77" s="9" t="s">
        <v>144</v>
      </c>
      <c r="AK77" s="9" t="s">
        <v>145</v>
      </c>
      <c r="AL77" s="9" t="s">
        <v>449</v>
      </c>
      <c r="AM77" s="9" t="s">
        <v>1668</v>
      </c>
      <c r="AN77" s="9" t="s">
        <v>1669</v>
      </c>
      <c r="AO77" s="9" t="s">
        <v>1670</v>
      </c>
      <c r="AP77" s="9" t="s">
        <v>1671</v>
      </c>
      <c r="AQ77" s="9" t="s">
        <v>1672</v>
      </c>
      <c r="AR77" s="9" t="s">
        <v>1673</v>
      </c>
      <c r="AS77" s="9" t="s">
        <v>513</v>
      </c>
      <c r="AT77" s="9" t="s">
        <v>514</v>
      </c>
      <c r="AU77" s="9" t="s">
        <v>515</v>
      </c>
      <c r="AV77" s="9" t="s">
        <v>1233</v>
      </c>
      <c r="AW77" s="9"/>
      <c r="AX77" s="9"/>
      <c r="AY77" s="9"/>
      <c r="AZ77" s="9"/>
    </row>
    <row r="78" spans="1:52" s="17" customFormat="1" ht="66.75" customHeight="1">
      <c r="A78" s="9"/>
      <c r="B78" s="62"/>
      <c r="C78" s="39" t="s">
        <v>1234</v>
      </c>
      <c r="D78" s="40" t="s">
        <v>89</v>
      </c>
      <c r="E78" s="84" t="s">
        <v>1235</v>
      </c>
      <c r="F78" s="42" t="s">
        <v>851</v>
      </c>
      <c r="G78" s="116"/>
      <c r="H78" s="116"/>
      <c r="I78" s="117" t="s">
        <v>2050</v>
      </c>
      <c r="J78" s="117" t="s">
        <v>826</v>
      </c>
      <c r="K78" s="117"/>
      <c r="L78" s="117"/>
      <c r="M78" s="117"/>
      <c r="N78" s="117"/>
      <c r="O78" s="117"/>
      <c r="P78" s="117"/>
      <c r="Q78" s="90" t="s">
        <v>682</v>
      </c>
      <c r="R78" s="117"/>
      <c r="S78" s="45">
        <v>38832</v>
      </c>
      <c r="T78" s="43"/>
      <c r="U78" s="43"/>
      <c r="V78" s="46">
        <v>347.6</v>
      </c>
      <c r="W78" s="46">
        <v>347.4</v>
      </c>
      <c r="X78" s="46">
        <v>120</v>
      </c>
      <c r="Y78" s="46">
        <v>120</v>
      </c>
      <c r="Z78" s="46"/>
      <c r="AA78" s="46">
        <v>120</v>
      </c>
      <c r="AB78" s="46">
        <v>120</v>
      </c>
      <c r="AC78" s="43"/>
      <c r="AD78" s="68"/>
      <c r="AE78" s="9"/>
      <c r="AF78" s="9" t="s">
        <v>1236</v>
      </c>
      <c r="AG78" s="9" t="s">
        <v>1237</v>
      </c>
      <c r="AH78" s="9" t="s">
        <v>1238</v>
      </c>
      <c r="AI78" s="9" t="s">
        <v>177</v>
      </c>
      <c r="AJ78" s="9" t="s">
        <v>178</v>
      </c>
      <c r="AK78" s="9" t="s">
        <v>179</v>
      </c>
      <c r="AL78" s="9" t="s">
        <v>1409</v>
      </c>
      <c r="AM78" s="9" t="s">
        <v>1763</v>
      </c>
      <c r="AN78" s="9" t="s">
        <v>1764</v>
      </c>
      <c r="AO78" s="9" t="s">
        <v>1765</v>
      </c>
      <c r="AP78" s="9" t="s">
        <v>1766</v>
      </c>
      <c r="AQ78" s="9" t="s">
        <v>1767</v>
      </c>
      <c r="AR78" s="9" t="s">
        <v>1768</v>
      </c>
      <c r="AS78" s="9" t="s">
        <v>1769</v>
      </c>
      <c r="AT78" s="9" t="s">
        <v>1770</v>
      </c>
      <c r="AU78" s="9" t="s">
        <v>248</v>
      </c>
      <c r="AV78" s="9" t="s">
        <v>249</v>
      </c>
      <c r="AW78" s="9"/>
      <c r="AX78" s="9"/>
      <c r="AY78" s="9"/>
      <c r="AZ78" s="9"/>
    </row>
    <row r="79" spans="1:52" s="17" customFormat="1" ht="86.25" customHeight="1">
      <c r="A79" s="9"/>
      <c r="B79" s="62"/>
      <c r="C79" s="39" t="s">
        <v>250</v>
      </c>
      <c r="D79" s="40" t="s">
        <v>1047</v>
      </c>
      <c r="E79" s="84" t="s">
        <v>251</v>
      </c>
      <c r="F79" s="42"/>
      <c r="G79" s="116"/>
      <c r="H79" s="116"/>
      <c r="I79" s="117"/>
      <c r="J79" s="117"/>
      <c r="K79" s="117"/>
      <c r="L79" s="117"/>
      <c r="M79" s="117"/>
      <c r="N79" s="117"/>
      <c r="O79" s="117"/>
      <c r="P79" s="117"/>
      <c r="Q79" s="90" t="s">
        <v>1591</v>
      </c>
      <c r="R79" s="117"/>
      <c r="S79" s="44"/>
      <c r="T79" s="43"/>
      <c r="U79" s="43"/>
      <c r="V79" s="46"/>
      <c r="W79" s="46"/>
      <c r="X79" s="46"/>
      <c r="Y79" s="46"/>
      <c r="Z79" s="46"/>
      <c r="AA79" s="46"/>
      <c r="AB79" s="46"/>
      <c r="AC79" s="43"/>
      <c r="AD79" s="68"/>
      <c r="AE79" s="9"/>
      <c r="AF79" s="9" t="s">
        <v>252</v>
      </c>
      <c r="AG79" s="9" t="s">
        <v>253</v>
      </c>
      <c r="AH79" s="9" t="s">
        <v>254</v>
      </c>
      <c r="AI79" s="9" t="s">
        <v>255</v>
      </c>
      <c r="AJ79" s="9" t="s">
        <v>256</v>
      </c>
      <c r="AK79" s="9" t="s">
        <v>1377</v>
      </c>
      <c r="AL79" s="9" t="s">
        <v>204</v>
      </c>
      <c r="AM79" s="9" t="s">
        <v>205</v>
      </c>
      <c r="AN79" s="9" t="s">
        <v>206</v>
      </c>
      <c r="AO79" s="9" t="s">
        <v>146</v>
      </c>
      <c r="AP79" s="9" t="s">
        <v>147</v>
      </c>
      <c r="AQ79" s="9" t="s">
        <v>1200</v>
      </c>
      <c r="AR79" s="9" t="s">
        <v>1201</v>
      </c>
      <c r="AS79" s="9" t="s">
        <v>392</v>
      </c>
      <c r="AT79" s="9" t="s">
        <v>1165</v>
      </c>
      <c r="AU79" s="9" t="s">
        <v>1166</v>
      </c>
      <c r="AV79" s="9" t="s">
        <v>1167</v>
      </c>
      <c r="AW79" s="9"/>
      <c r="AX79" s="9"/>
      <c r="AY79" s="9"/>
      <c r="AZ79" s="9"/>
    </row>
    <row r="80" spans="1:52" s="17" customFormat="1" ht="249.75" customHeight="1">
      <c r="A80" s="9"/>
      <c r="B80" s="62"/>
      <c r="C80" s="39" t="s">
        <v>1168</v>
      </c>
      <c r="D80" s="40" t="s">
        <v>2179</v>
      </c>
      <c r="E80" s="84" t="s">
        <v>2180</v>
      </c>
      <c r="F80" s="42"/>
      <c r="G80" s="116"/>
      <c r="H80" s="116"/>
      <c r="I80" s="117" t="s">
        <v>1181</v>
      </c>
      <c r="J80" s="117" t="s">
        <v>133</v>
      </c>
      <c r="K80" s="119">
        <v>37900</v>
      </c>
      <c r="L80" s="117"/>
      <c r="M80" s="117"/>
      <c r="N80" s="117"/>
      <c r="O80" s="117"/>
      <c r="P80" s="117"/>
      <c r="Q80" s="90" t="s">
        <v>68</v>
      </c>
      <c r="R80" s="117"/>
      <c r="S80" s="45">
        <v>40544</v>
      </c>
      <c r="T80" s="43"/>
      <c r="U80" s="43"/>
      <c r="V80" s="46"/>
      <c r="W80" s="46"/>
      <c r="X80" s="46"/>
      <c r="Y80" s="46"/>
      <c r="Z80" s="46"/>
      <c r="AA80" s="46"/>
      <c r="AB80" s="46"/>
      <c r="AC80" s="43"/>
      <c r="AD80" s="68"/>
      <c r="AE80" s="9"/>
      <c r="AF80" s="9" t="s">
        <v>1657</v>
      </c>
      <c r="AG80" s="9" t="s">
        <v>1658</v>
      </c>
      <c r="AH80" s="9" t="s">
        <v>1096</v>
      </c>
      <c r="AI80" s="9" t="s">
        <v>2023</v>
      </c>
      <c r="AJ80" s="9" t="s">
        <v>2024</v>
      </c>
      <c r="AK80" s="9" t="s">
        <v>420</v>
      </c>
      <c r="AL80" s="9" t="s">
        <v>421</v>
      </c>
      <c r="AM80" s="9" t="s">
        <v>422</v>
      </c>
      <c r="AN80" s="9" t="s">
        <v>176</v>
      </c>
      <c r="AO80" s="9" t="s">
        <v>1746</v>
      </c>
      <c r="AP80" s="9" t="s">
        <v>1747</v>
      </c>
      <c r="AQ80" s="9" t="s">
        <v>1748</v>
      </c>
      <c r="AR80" s="9" t="s">
        <v>150</v>
      </c>
      <c r="AS80" s="9" t="s">
        <v>151</v>
      </c>
      <c r="AT80" s="9" t="s">
        <v>152</v>
      </c>
      <c r="AU80" s="9" t="s">
        <v>153</v>
      </c>
      <c r="AV80" s="9" t="s">
        <v>154</v>
      </c>
      <c r="AW80" s="9"/>
      <c r="AX80" s="9"/>
      <c r="AY80" s="9"/>
      <c r="AZ80" s="9"/>
    </row>
    <row r="81" spans="1:52" s="17" customFormat="1" ht="76.5">
      <c r="A81" s="9"/>
      <c r="B81" s="62"/>
      <c r="C81" s="39" t="s">
        <v>155</v>
      </c>
      <c r="D81" s="40" t="s">
        <v>1620</v>
      </c>
      <c r="E81" s="84" t="s">
        <v>1621</v>
      </c>
      <c r="F81" s="42"/>
      <c r="G81" s="116"/>
      <c r="H81" s="116"/>
      <c r="I81" s="117" t="s">
        <v>2050</v>
      </c>
      <c r="J81" s="117" t="s">
        <v>884</v>
      </c>
      <c r="K81" s="119">
        <v>37900</v>
      </c>
      <c r="L81" s="117"/>
      <c r="M81" s="117"/>
      <c r="N81" s="117"/>
      <c r="O81" s="117"/>
      <c r="P81" s="117"/>
      <c r="Q81" s="90" t="s">
        <v>1964</v>
      </c>
      <c r="R81" s="117"/>
      <c r="S81" s="44"/>
      <c r="T81" s="43"/>
      <c r="U81" s="43"/>
      <c r="V81" s="46"/>
      <c r="W81" s="46"/>
      <c r="X81" s="46"/>
      <c r="Y81" s="46"/>
      <c r="Z81" s="46"/>
      <c r="AA81" s="46"/>
      <c r="AB81" s="46"/>
      <c r="AC81" s="43"/>
      <c r="AD81" s="68"/>
      <c r="AE81" s="9"/>
      <c r="AF81" s="9" t="s">
        <v>1803</v>
      </c>
      <c r="AG81" s="9" t="s">
        <v>1804</v>
      </c>
      <c r="AH81" s="9" t="s">
        <v>373</v>
      </c>
      <c r="AI81" s="9" t="s">
        <v>197</v>
      </c>
      <c r="AJ81" s="9" t="s">
        <v>503</v>
      </c>
      <c r="AK81" s="9" t="s">
        <v>504</v>
      </c>
      <c r="AL81" s="9" t="s">
        <v>505</v>
      </c>
      <c r="AM81" s="9" t="s">
        <v>506</v>
      </c>
      <c r="AN81" s="9" t="s">
        <v>507</v>
      </c>
      <c r="AO81" s="9" t="s">
        <v>601</v>
      </c>
      <c r="AP81" s="9" t="s">
        <v>1516</v>
      </c>
      <c r="AQ81" s="9" t="s">
        <v>1517</v>
      </c>
      <c r="AR81" s="9" t="s">
        <v>1006</v>
      </c>
      <c r="AS81" s="9" t="s">
        <v>1007</v>
      </c>
      <c r="AT81" s="9" t="s">
        <v>1008</v>
      </c>
      <c r="AU81" s="9" t="s">
        <v>1009</v>
      </c>
      <c r="AV81" s="9" t="s">
        <v>1010</v>
      </c>
      <c r="AW81" s="9"/>
      <c r="AX81" s="9"/>
      <c r="AY81" s="9"/>
      <c r="AZ81" s="9"/>
    </row>
    <row r="82" spans="1:52" s="17" customFormat="1" ht="97.5" customHeight="1">
      <c r="A82" s="9"/>
      <c r="B82" s="62"/>
      <c r="C82" s="39" t="s">
        <v>1011</v>
      </c>
      <c r="D82" s="40" t="s">
        <v>1012</v>
      </c>
      <c r="E82" s="84" t="s">
        <v>1013</v>
      </c>
      <c r="F82" s="42"/>
      <c r="G82" s="116"/>
      <c r="H82" s="116"/>
      <c r="I82" s="117" t="s">
        <v>1181</v>
      </c>
      <c r="J82" s="117" t="s">
        <v>885</v>
      </c>
      <c r="K82" s="119">
        <v>37900</v>
      </c>
      <c r="L82" s="117"/>
      <c r="M82" s="117"/>
      <c r="N82" s="117"/>
      <c r="O82" s="117"/>
      <c r="P82" s="117"/>
      <c r="Q82" s="90" t="s">
        <v>683</v>
      </c>
      <c r="R82" s="117"/>
      <c r="S82" s="45">
        <v>40544</v>
      </c>
      <c r="T82" s="43"/>
      <c r="U82" s="43"/>
      <c r="V82" s="46"/>
      <c r="W82" s="46"/>
      <c r="X82" s="46"/>
      <c r="Y82" s="46"/>
      <c r="Z82" s="46"/>
      <c r="AA82" s="46"/>
      <c r="AB82" s="46"/>
      <c r="AC82" s="43"/>
      <c r="AD82" s="68"/>
      <c r="AE82" s="9"/>
      <c r="AF82" s="9" t="s">
        <v>1014</v>
      </c>
      <c r="AG82" s="9" t="s">
        <v>1434</v>
      </c>
      <c r="AH82" s="9" t="s">
        <v>1435</v>
      </c>
      <c r="AI82" s="9" t="s">
        <v>163</v>
      </c>
      <c r="AJ82" s="9" t="s">
        <v>164</v>
      </c>
      <c r="AK82" s="9" t="s">
        <v>2061</v>
      </c>
      <c r="AL82" s="9" t="s">
        <v>2062</v>
      </c>
      <c r="AM82" s="9" t="s">
        <v>29</v>
      </c>
      <c r="AN82" s="9" t="s">
        <v>30</v>
      </c>
      <c r="AO82" s="9" t="s">
        <v>31</v>
      </c>
      <c r="AP82" s="9" t="s">
        <v>636</v>
      </c>
      <c r="AQ82" s="9" t="s">
        <v>637</v>
      </c>
      <c r="AR82" s="9" t="s">
        <v>1017</v>
      </c>
      <c r="AS82" s="9" t="s">
        <v>1018</v>
      </c>
      <c r="AT82" s="9" t="s">
        <v>1019</v>
      </c>
      <c r="AU82" s="9" t="s">
        <v>1020</v>
      </c>
      <c r="AV82" s="9" t="s">
        <v>1021</v>
      </c>
      <c r="AW82" s="9"/>
      <c r="AX82" s="9"/>
      <c r="AY82" s="9"/>
      <c r="AZ82" s="9"/>
    </row>
    <row r="83" spans="1:52" s="17" customFormat="1" ht="45">
      <c r="A83" s="9"/>
      <c r="B83" s="62"/>
      <c r="C83" s="39" t="s">
        <v>1022</v>
      </c>
      <c r="D83" s="40" t="s">
        <v>1023</v>
      </c>
      <c r="E83" s="84" t="s">
        <v>1024</v>
      </c>
      <c r="F83" s="42"/>
      <c r="G83" s="116"/>
      <c r="H83" s="116"/>
      <c r="I83" s="117" t="s">
        <v>1181</v>
      </c>
      <c r="J83" s="117" t="s">
        <v>886</v>
      </c>
      <c r="K83" s="119">
        <v>37900</v>
      </c>
      <c r="L83" s="117"/>
      <c r="M83" s="117"/>
      <c r="N83" s="117"/>
      <c r="O83" s="117"/>
      <c r="P83" s="117"/>
      <c r="Q83" s="90"/>
      <c r="R83" s="117"/>
      <c r="S83" s="44"/>
      <c r="T83" s="43"/>
      <c r="U83" s="43"/>
      <c r="V83" s="46"/>
      <c r="W83" s="46"/>
      <c r="X83" s="46"/>
      <c r="Y83" s="46"/>
      <c r="Z83" s="46"/>
      <c r="AA83" s="46"/>
      <c r="AB83" s="46"/>
      <c r="AC83" s="43"/>
      <c r="AD83" s="68"/>
      <c r="AE83" s="9"/>
      <c r="AF83" s="9" t="s">
        <v>1025</v>
      </c>
      <c r="AG83" s="9" t="s">
        <v>1026</v>
      </c>
      <c r="AH83" s="9" t="s">
        <v>1027</v>
      </c>
      <c r="AI83" s="9" t="s">
        <v>183</v>
      </c>
      <c r="AJ83" s="9" t="s">
        <v>184</v>
      </c>
      <c r="AK83" s="9" t="s">
        <v>185</v>
      </c>
      <c r="AL83" s="9" t="s">
        <v>186</v>
      </c>
      <c r="AM83" s="9" t="s">
        <v>1570</v>
      </c>
      <c r="AN83" s="9" t="s">
        <v>1942</v>
      </c>
      <c r="AO83" s="9" t="s">
        <v>1030</v>
      </c>
      <c r="AP83" s="9" t="s">
        <v>1031</v>
      </c>
      <c r="AQ83" s="9" t="s">
        <v>1032</v>
      </c>
      <c r="AR83" s="9" t="s">
        <v>1560</v>
      </c>
      <c r="AS83" s="9" t="s">
        <v>1561</v>
      </c>
      <c r="AT83" s="9" t="s">
        <v>1562</v>
      </c>
      <c r="AU83" s="9" t="s">
        <v>1563</v>
      </c>
      <c r="AV83" s="9" t="s">
        <v>1564</v>
      </c>
      <c r="AW83" s="9"/>
      <c r="AX83" s="9"/>
      <c r="AY83" s="9"/>
      <c r="AZ83" s="9"/>
    </row>
    <row r="84" spans="1:52" s="17" customFormat="1" ht="126" customHeight="1">
      <c r="A84" s="9"/>
      <c r="B84" s="62"/>
      <c r="C84" s="39" t="s">
        <v>1565</v>
      </c>
      <c r="D84" s="40" t="s">
        <v>444</v>
      </c>
      <c r="E84" s="84" t="s">
        <v>1263</v>
      </c>
      <c r="F84" s="42" t="s">
        <v>1440</v>
      </c>
      <c r="G84" s="116"/>
      <c r="H84" s="116"/>
      <c r="I84" s="117" t="s">
        <v>2050</v>
      </c>
      <c r="J84" s="117" t="s">
        <v>887</v>
      </c>
      <c r="K84" s="119">
        <v>37900</v>
      </c>
      <c r="L84" s="117"/>
      <c r="M84" s="117"/>
      <c r="N84" s="117"/>
      <c r="O84" s="117"/>
      <c r="P84" s="117"/>
      <c r="Q84" s="90" t="s">
        <v>1471</v>
      </c>
      <c r="R84" s="117"/>
      <c r="S84" s="44"/>
      <c r="T84" s="43"/>
      <c r="U84" s="43"/>
      <c r="V84" s="46"/>
      <c r="W84" s="46"/>
      <c r="X84" s="46"/>
      <c r="Y84" s="46"/>
      <c r="Z84" s="46"/>
      <c r="AA84" s="46"/>
      <c r="AB84" s="46"/>
      <c r="AC84" s="43"/>
      <c r="AD84" s="68"/>
      <c r="AE84" s="9"/>
      <c r="AF84" s="9" t="s">
        <v>921</v>
      </c>
      <c r="AG84" s="9" t="s">
        <v>922</v>
      </c>
      <c r="AH84" s="9" t="s">
        <v>923</v>
      </c>
      <c r="AI84" s="9" t="s">
        <v>924</v>
      </c>
      <c r="AJ84" s="9" t="s">
        <v>925</v>
      </c>
      <c r="AK84" s="9" t="s">
        <v>926</v>
      </c>
      <c r="AL84" s="9" t="s">
        <v>927</v>
      </c>
      <c r="AM84" s="9" t="s">
        <v>928</v>
      </c>
      <c r="AN84" s="9" t="s">
        <v>929</v>
      </c>
      <c r="AO84" s="9" t="s">
        <v>930</v>
      </c>
      <c r="AP84" s="9" t="s">
        <v>931</v>
      </c>
      <c r="AQ84" s="9" t="s">
        <v>1230</v>
      </c>
      <c r="AR84" s="9" t="s">
        <v>1231</v>
      </c>
      <c r="AS84" s="9" t="s">
        <v>1232</v>
      </c>
      <c r="AT84" s="9" t="s">
        <v>1503</v>
      </c>
      <c r="AU84" s="9" t="s">
        <v>1163</v>
      </c>
      <c r="AV84" s="9" t="s">
        <v>1164</v>
      </c>
      <c r="AW84" s="9"/>
      <c r="AX84" s="9"/>
      <c r="AY84" s="9"/>
      <c r="AZ84" s="9"/>
    </row>
    <row r="85" spans="1:52" s="17" customFormat="1" ht="64.5" customHeight="1">
      <c r="A85" s="9"/>
      <c r="B85" s="62"/>
      <c r="C85" s="39" t="s">
        <v>361</v>
      </c>
      <c r="D85" s="40" t="s">
        <v>192</v>
      </c>
      <c r="E85" s="84" t="s">
        <v>193</v>
      </c>
      <c r="F85" s="42" t="s">
        <v>1415</v>
      </c>
      <c r="G85" s="116"/>
      <c r="H85" s="116"/>
      <c r="I85" s="117" t="s">
        <v>2050</v>
      </c>
      <c r="J85" s="117" t="s">
        <v>888</v>
      </c>
      <c r="K85" s="119">
        <v>37900</v>
      </c>
      <c r="L85" s="117"/>
      <c r="M85" s="117"/>
      <c r="N85" s="117"/>
      <c r="O85" s="117"/>
      <c r="P85" s="117"/>
      <c r="Q85" s="90"/>
      <c r="R85" s="117"/>
      <c r="S85" s="44"/>
      <c r="T85" s="43"/>
      <c r="U85" s="43"/>
      <c r="V85" s="46"/>
      <c r="W85" s="46"/>
      <c r="X85" s="46"/>
      <c r="Y85" s="46"/>
      <c r="Z85" s="46"/>
      <c r="AA85" s="46"/>
      <c r="AB85" s="46"/>
      <c r="AC85" s="43"/>
      <c r="AD85" s="68"/>
      <c r="AE85" s="9"/>
      <c r="AF85" s="9" t="s">
        <v>194</v>
      </c>
      <c r="AG85" s="9" t="s">
        <v>195</v>
      </c>
      <c r="AH85" s="9" t="s">
        <v>196</v>
      </c>
      <c r="AI85" s="9" t="s">
        <v>2184</v>
      </c>
      <c r="AJ85" s="9" t="s">
        <v>2185</v>
      </c>
      <c r="AK85" s="9" t="s">
        <v>2186</v>
      </c>
      <c r="AL85" s="9" t="s">
        <v>2187</v>
      </c>
      <c r="AM85" s="9" t="s">
        <v>2188</v>
      </c>
      <c r="AN85" s="9" t="s">
        <v>1953</v>
      </c>
      <c r="AO85" s="9" t="s">
        <v>223</v>
      </c>
      <c r="AP85" s="9" t="s">
        <v>115</v>
      </c>
      <c r="AQ85" s="9" t="s">
        <v>846</v>
      </c>
      <c r="AR85" s="9" t="s">
        <v>847</v>
      </c>
      <c r="AS85" s="9" t="s">
        <v>1585</v>
      </c>
      <c r="AT85" s="9" t="s">
        <v>1586</v>
      </c>
      <c r="AU85" s="9" t="s">
        <v>726</v>
      </c>
      <c r="AV85" s="9" t="s">
        <v>1468</v>
      </c>
      <c r="AW85" s="9"/>
      <c r="AX85" s="9"/>
      <c r="AY85" s="9"/>
      <c r="AZ85" s="9"/>
    </row>
    <row r="86" spans="1:52" s="17" customFormat="1" ht="84.75" customHeight="1">
      <c r="A86" s="9"/>
      <c r="B86" s="62"/>
      <c r="C86" s="39" t="s">
        <v>1469</v>
      </c>
      <c r="D86" s="40" t="s">
        <v>1631</v>
      </c>
      <c r="E86" s="84" t="s">
        <v>1632</v>
      </c>
      <c r="F86" s="42"/>
      <c r="G86" s="116"/>
      <c r="H86" s="116"/>
      <c r="I86" s="117" t="s">
        <v>2050</v>
      </c>
      <c r="J86" s="117" t="s">
        <v>892</v>
      </c>
      <c r="K86" s="119">
        <v>37900</v>
      </c>
      <c r="L86" s="117"/>
      <c r="M86" s="117"/>
      <c r="N86" s="117"/>
      <c r="O86" s="117"/>
      <c r="P86" s="117"/>
      <c r="Q86" s="90" t="s">
        <v>686</v>
      </c>
      <c r="R86" s="117"/>
      <c r="S86" s="44"/>
      <c r="T86" s="43"/>
      <c r="U86" s="43"/>
      <c r="V86" s="46"/>
      <c r="W86" s="46"/>
      <c r="X86" s="46"/>
      <c r="Y86" s="46"/>
      <c r="Z86" s="46"/>
      <c r="AA86" s="46"/>
      <c r="AB86" s="46"/>
      <c r="AC86" s="43"/>
      <c r="AD86" s="68"/>
      <c r="AE86" s="9"/>
      <c r="AF86" s="9" t="s">
        <v>1633</v>
      </c>
      <c r="AG86" s="9" t="s">
        <v>1634</v>
      </c>
      <c r="AH86" s="9" t="s">
        <v>1635</v>
      </c>
      <c r="AI86" s="9" t="s">
        <v>1463</v>
      </c>
      <c r="AJ86" s="9" t="s">
        <v>1464</v>
      </c>
      <c r="AK86" s="9" t="s">
        <v>1465</v>
      </c>
      <c r="AL86" s="9" t="s">
        <v>1466</v>
      </c>
      <c r="AM86" s="9" t="s">
        <v>1467</v>
      </c>
      <c r="AN86" s="9" t="s">
        <v>2022</v>
      </c>
      <c r="AO86" s="9" t="s">
        <v>838</v>
      </c>
      <c r="AP86" s="9" t="s">
        <v>839</v>
      </c>
      <c r="AQ86" s="9" t="s">
        <v>840</v>
      </c>
      <c r="AR86" s="9" t="s">
        <v>841</v>
      </c>
      <c r="AS86" s="9" t="s">
        <v>608</v>
      </c>
      <c r="AT86" s="9" t="s">
        <v>381</v>
      </c>
      <c r="AU86" s="9" t="s">
        <v>382</v>
      </c>
      <c r="AV86" s="9" t="s">
        <v>1062</v>
      </c>
      <c r="AW86" s="9"/>
      <c r="AX86" s="9"/>
      <c r="AY86" s="9"/>
      <c r="AZ86" s="9"/>
    </row>
    <row r="87" spans="1:52" s="17" customFormat="1" ht="84" customHeight="1">
      <c r="A87" s="9"/>
      <c r="B87" s="62"/>
      <c r="C87" s="39" t="s">
        <v>1063</v>
      </c>
      <c r="D87" s="40" t="s">
        <v>1316</v>
      </c>
      <c r="E87" s="84" t="s">
        <v>1317</v>
      </c>
      <c r="F87" s="42" t="s">
        <v>1119</v>
      </c>
      <c r="G87" s="116"/>
      <c r="H87" s="116"/>
      <c r="I87" s="117" t="s">
        <v>2050</v>
      </c>
      <c r="J87" s="117" t="s">
        <v>889</v>
      </c>
      <c r="K87" s="119">
        <v>37900</v>
      </c>
      <c r="L87" s="117"/>
      <c r="M87" s="117"/>
      <c r="N87" s="117"/>
      <c r="O87" s="117"/>
      <c r="P87" s="117"/>
      <c r="Q87" s="90" t="s">
        <v>684</v>
      </c>
      <c r="R87" s="117" t="s">
        <v>1682</v>
      </c>
      <c r="S87" s="45">
        <v>39448</v>
      </c>
      <c r="T87" s="43"/>
      <c r="U87" s="43"/>
      <c r="V87" s="46">
        <v>542.6</v>
      </c>
      <c r="W87" s="46">
        <v>524.8</v>
      </c>
      <c r="X87" s="46">
        <v>450.9</v>
      </c>
      <c r="Y87" s="46">
        <v>450.9</v>
      </c>
      <c r="Z87" s="46"/>
      <c r="AA87" s="46">
        <v>450.9</v>
      </c>
      <c r="AB87" s="46">
        <v>450.9</v>
      </c>
      <c r="AC87" s="43"/>
      <c r="AD87" s="68"/>
      <c r="AE87" s="9"/>
      <c r="AF87" s="9" t="s">
        <v>1318</v>
      </c>
      <c r="AG87" s="9" t="s">
        <v>1319</v>
      </c>
      <c r="AH87" s="9" t="s">
        <v>1320</v>
      </c>
      <c r="AI87" s="9" t="s">
        <v>985</v>
      </c>
      <c r="AJ87" s="9" t="s">
        <v>853</v>
      </c>
      <c r="AK87" s="9" t="s">
        <v>116</v>
      </c>
      <c r="AL87" s="9" t="s">
        <v>117</v>
      </c>
      <c r="AM87" s="9" t="s">
        <v>118</v>
      </c>
      <c r="AN87" s="9" t="s">
        <v>119</v>
      </c>
      <c r="AO87" s="9" t="s">
        <v>120</v>
      </c>
      <c r="AP87" s="9" t="s">
        <v>595</v>
      </c>
      <c r="AQ87" s="9" t="s">
        <v>596</v>
      </c>
      <c r="AR87" s="9" t="s">
        <v>727</v>
      </c>
      <c r="AS87" s="9" t="s">
        <v>728</v>
      </c>
      <c r="AT87" s="9" t="s">
        <v>729</v>
      </c>
      <c r="AU87" s="9" t="s">
        <v>730</v>
      </c>
      <c r="AV87" s="9" t="s">
        <v>1518</v>
      </c>
      <c r="AW87" s="9"/>
      <c r="AX87" s="9"/>
      <c r="AY87" s="9"/>
      <c r="AZ87" s="9"/>
    </row>
    <row r="88" spans="1:52" s="17" customFormat="1" ht="60" customHeight="1">
      <c r="A88" s="9"/>
      <c r="B88" s="62"/>
      <c r="C88" s="39" t="s">
        <v>1519</v>
      </c>
      <c r="D88" s="40" t="s">
        <v>1716</v>
      </c>
      <c r="E88" s="84" t="s">
        <v>1717</v>
      </c>
      <c r="F88" s="42" t="s">
        <v>24</v>
      </c>
      <c r="G88" s="116"/>
      <c r="H88" s="116"/>
      <c r="I88" s="117" t="s">
        <v>1181</v>
      </c>
      <c r="J88" s="117" t="s">
        <v>890</v>
      </c>
      <c r="K88" s="119">
        <v>37900</v>
      </c>
      <c r="L88" s="117"/>
      <c r="M88" s="117"/>
      <c r="N88" s="117"/>
      <c r="O88" s="117"/>
      <c r="P88" s="117"/>
      <c r="Q88" s="90" t="s">
        <v>685</v>
      </c>
      <c r="R88" s="117"/>
      <c r="S88" s="45">
        <v>39083</v>
      </c>
      <c r="T88" s="43"/>
      <c r="U88" s="43"/>
      <c r="V88" s="46"/>
      <c r="W88" s="46"/>
      <c r="X88" s="46"/>
      <c r="Y88" s="46"/>
      <c r="Z88" s="46"/>
      <c r="AA88" s="46"/>
      <c r="AB88" s="46"/>
      <c r="AC88" s="43"/>
      <c r="AD88" s="68"/>
      <c r="AE88" s="9"/>
      <c r="AF88" s="9" t="s">
        <v>1718</v>
      </c>
      <c r="AG88" s="9" t="s">
        <v>2221</v>
      </c>
      <c r="AH88" s="9" t="s">
        <v>2129</v>
      </c>
      <c r="AI88" s="9" t="s">
        <v>1956</v>
      </c>
      <c r="AJ88" s="9" t="s">
        <v>1957</v>
      </c>
      <c r="AK88" s="9" t="s">
        <v>1958</v>
      </c>
      <c r="AL88" s="9" t="s">
        <v>1959</v>
      </c>
      <c r="AM88" s="9" t="s">
        <v>1960</v>
      </c>
      <c r="AN88" s="9" t="s">
        <v>802</v>
      </c>
      <c r="AO88" s="9" t="s">
        <v>803</v>
      </c>
      <c r="AP88" s="9" t="s">
        <v>804</v>
      </c>
      <c r="AQ88" s="9" t="s">
        <v>805</v>
      </c>
      <c r="AR88" s="9" t="s">
        <v>806</v>
      </c>
      <c r="AS88" s="9" t="s">
        <v>807</v>
      </c>
      <c r="AT88" s="9" t="s">
        <v>1135</v>
      </c>
      <c r="AU88" s="9" t="s">
        <v>760</v>
      </c>
      <c r="AV88" s="9" t="s">
        <v>761</v>
      </c>
      <c r="AW88" s="9"/>
      <c r="AX88" s="9"/>
      <c r="AY88" s="9"/>
      <c r="AZ88" s="9"/>
    </row>
    <row r="89" spans="1:52" s="17" customFormat="1" ht="40.5" customHeight="1">
      <c r="A89" s="9"/>
      <c r="B89" s="62"/>
      <c r="C89" s="39" t="s">
        <v>762</v>
      </c>
      <c r="D89" s="40" t="s">
        <v>763</v>
      </c>
      <c r="E89" s="84" t="s">
        <v>764</v>
      </c>
      <c r="F89" s="42" t="s">
        <v>1120</v>
      </c>
      <c r="G89" s="116"/>
      <c r="H89" s="116"/>
      <c r="I89" s="117" t="s">
        <v>1181</v>
      </c>
      <c r="J89" s="117" t="s">
        <v>891</v>
      </c>
      <c r="K89" s="119">
        <v>37900</v>
      </c>
      <c r="L89" s="117"/>
      <c r="M89" s="117"/>
      <c r="N89" s="117"/>
      <c r="O89" s="117"/>
      <c r="P89" s="117"/>
      <c r="Q89" s="90"/>
      <c r="R89" s="117"/>
      <c r="S89" s="45"/>
      <c r="T89" s="43"/>
      <c r="U89" s="43"/>
      <c r="V89" s="46"/>
      <c r="W89" s="46"/>
      <c r="X89" s="46"/>
      <c r="Y89" s="46"/>
      <c r="Z89" s="46"/>
      <c r="AA89" s="46"/>
      <c r="AB89" s="46"/>
      <c r="AC89" s="43"/>
      <c r="AD89" s="68"/>
      <c r="AE89" s="9"/>
      <c r="AF89" s="9" t="s">
        <v>2089</v>
      </c>
      <c r="AG89" s="9" t="s">
        <v>2090</v>
      </c>
      <c r="AH89" s="9" t="s">
        <v>2091</v>
      </c>
      <c r="AI89" s="9" t="s">
        <v>2092</v>
      </c>
      <c r="AJ89" s="9" t="s">
        <v>2093</v>
      </c>
      <c r="AK89" s="9" t="s">
        <v>1138</v>
      </c>
      <c r="AL89" s="9" t="s">
        <v>1139</v>
      </c>
      <c r="AM89" s="9" t="s">
        <v>339</v>
      </c>
      <c r="AN89" s="9" t="s">
        <v>340</v>
      </c>
      <c r="AO89" s="9" t="s">
        <v>341</v>
      </c>
      <c r="AP89" s="9" t="s">
        <v>483</v>
      </c>
      <c r="AQ89" s="9" t="s">
        <v>484</v>
      </c>
      <c r="AR89" s="9" t="s">
        <v>1175</v>
      </c>
      <c r="AS89" s="9" t="s">
        <v>1176</v>
      </c>
      <c r="AT89" s="9" t="s">
        <v>1177</v>
      </c>
      <c r="AU89" s="9" t="s">
        <v>1420</v>
      </c>
      <c r="AV89" s="9" t="s">
        <v>1421</v>
      </c>
      <c r="AW89" s="9"/>
      <c r="AX89" s="9"/>
      <c r="AY89" s="9"/>
      <c r="AZ89" s="9"/>
    </row>
    <row r="90" spans="1:52" s="17" customFormat="1" ht="169.5" customHeight="1">
      <c r="A90" s="9"/>
      <c r="B90" s="62"/>
      <c r="C90" s="39" t="s">
        <v>1422</v>
      </c>
      <c r="D90" s="40" t="s">
        <v>1028</v>
      </c>
      <c r="E90" s="84" t="s">
        <v>1423</v>
      </c>
      <c r="F90" s="42" t="s">
        <v>2048</v>
      </c>
      <c r="G90" s="116"/>
      <c r="H90" s="116"/>
      <c r="I90" s="117" t="s">
        <v>2050</v>
      </c>
      <c r="J90" s="117" t="s">
        <v>893</v>
      </c>
      <c r="K90" s="119">
        <v>37900</v>
      </c>
      <c r="L90" s="117"/>
      <c r="M90" s="117" t="s">
        <v>1475</v>
      </c>
      <c r="N90" s="117"/>
      <c r="O90" s="119">
        <v>33795</v>
      </c>
      <c r="P90" s="117"/>
      <c r="Q90" s="90" t="s">
        <v>687</v>
      </c>
      <c r="R90" s="117"/>
      <c r="S90" s="45">
        <v>39814</v>
      </c>
      <c r="T90" s="43"/>
      <c r="U90" s="43"/>
      <c r="V90" s="46">
        <v>40772.5</v>
      </c>
      <c r="W90" s="46">
        <v>37179.7</v>
      </c>
      <c r="X90" s="46">
        <v>32623.1</v>
      </c>
      <c r="Y90" s="46">
        <v>40929.4</v>
      </c>
      <c r="Z90" s="46"/>
      <c r="AA90" s="46">
        <v>38841.7</v>
      </c>
      <c r="AB90" s="46">
        <v>43025</v>
      </c>
      <c r="AC90" s="43"/>
      <c r="AD90" s="68"/>
      <c r="AE90" s="9"/>
      <c r="AF90" s="9" t="s">
        <v>1424</v>
      </c>
      <c r="AG90" s="9" t="s">
        <v>1425</v>
      </c>
      <c r="AH90" s="9" t="s">
        <v>1426</v>
      </c>
      <c r="AI90" s="9" t="s">
        <v>1427</v>
      </c>
      <c r="AJ90" s="9" t="s">
        <v>1428</v>
      </c>
      <c r="AK90" s="9" t="s">
        <v>590</v>
      </c>
      <c r="AL90" s="9" t="s">
        <v>591</v>
      </c>
      <c r="AM90" s="9" t="s">
        <v>592</v>
      </c>
      <c r="AN90" s="9" t="s">
        <v>593</v>
      </c>
      <c r="AO90" s="9" t="s">
        <v>594</v>
      </c>
      <c r="AP90" s="9" t="s">
        <v>1497</v>
      </c>
      <c r="AQ90" s="9" t="s">
        <v>1498</v>
      </c>
      <c r="AR90" s="9" t="s">
        <v>1499</v>
      </c>
      <c r="AS90" s="9" t="s">
        <v>1500</v>
      </c>
      <c r="AT90" s="9" t="s">
        <v>1501</v>
      </c>
      <c r="AU90" s="9" t="s">
        <v>1749</v>
      </c>
      <c r="AV90" s="9" t="s">
        <v>1750</v>
      </c>
      <c r="AW90" s="9"/>
      <c r="AX90" s="9"/>
      <c r="AY90" s="9"/>
      <c r="AZ90" s="9"/>
    </row>
    <row r="91" spans="1:52" s="17" customFormat="1" ht="115.5" customHeight="1">
      <c r="A91" s="9"/>
      <c r="B91" s="62"/>
      <c r="C91" s="39" t="s">
        <v>1751</v>
      </c>
      <c r="D91" s="40" t="s">
        <v>1202</v>
      </c>
      <c r="E91" s="84" t="s">
        <v>207</v>
      </c>
      <c r="F91" s="42" t="s">
        <v>1416</v>
      </c>
      <c r="G91" s="116"/>
      <c r="H91" s="116"/>
      <c r="I91" s="117" t="s">
        <v>1181</v>
      </c>
      <c r="J91" s="117" t="s">
        <v>894</v>
      </c>
      <c r="K91" s="119">
        <v>37900</v>
      </c>
      <c r="L91" s="117"/>
      <c r="M91" s="117"/>
      <c r="N91" s="117"/>
      <c r="O91" s="117"/>
      <c r="P91" s="117"/>
      <c r="Q91" s="90" t="s">
        <v>321</v>
      </c>
      <c r="R91" s="117"/>
      <c r="S91" s="45">
        <v>40544</v>
      </c>
      <c r="T91" s="43"/>
      <c r="U91" s="43"/>
      <c r="V91" s="46"/>
      <c r="W91" s="46"/>
      <c r="X91" s="46"/>
      <c r="Y91" s="46"/>
      <c r="Z91" s="46"/>
      <c r="AA91" s="46"/>
      <c r="AB91" s="46"/>
      <c r="AC91" s="43"/>
      <c r="AD91" s="68"/>
      <c r="AE91" s="9"/>
      <c r="AF91" s="9" t="s">
        <v>208</v>
      </c>
      <c r="AG91" s="9" t="s">
        <v>209</v>
      </c>
      <c r="AH91" s="9" t="s">
        <v>210</v>
      </c>
      <c r="AI91" s="9" t="s">
        <v>211</v>
      </c>
      <c r="AJ91" s="9" t="s">
        <v>212</v>
      </c>
      <c r="AK91" s="9" t="s">
        <v>213</v>
      </c>
      <c r="AL91" s="9" t="s">
        <v>423</v>
      </c>
      <c r="AM91" s="9" t="s">
        <v>424</v>
      </c>
      <c r="AN91" s="9" t="s">
        <v>2097</v>
      </c>
      <c r="AO91" s="9" t="s">
        <v>2098</v>
      </c>
      <c r="AP91" s="9" t="s">
        <v>2099</v>
      </c>
      <c r="AQ91" s="9" t="s">
        <v>1296</v>
      </c>
      <c r="AR91" s="9" t="s">
        <v>1297</v>
      </c>
      <c r="AS91" s="9" t="s">
        <v>557</v>
      </c>
      <c r="AT91" s="9" t="s">
        <v>1725</v>
      </c>
      <c r="AU91" s="9" t="s">
        <v>1726</v>
      </c>
      <c r="AV91" s="9" t="s">
        <v>2104</v>
      </c>
      <c r="AW91" s="9"/>
      <c r="AX91" s="9"/>
      <c r="AY91" s="9"/>
      <c r="AZ91" s="9"/>
    </row>
    <row r="92" spans="1:52" s="17" customFormat="1" ht="56.25">
      <c r="A92" s="9"/>
      <c r="B92" s="62"/>
      <c r="C92" s="39" t="s">
        <v>2105</v>
      </c>
      <c r="D92" s="40" t="s">
        <v>2106</v>
      </c>
      <c r="E92" s="84" t="s">
        <v>2107</v>
      </c>
      <c r="F92" s="42"/>
      <c r="G92" s="116"/>
      <c r="H92" s="116"/>
      <c r="I92" s="117" t="s">
        <v>2050</v>
      </c>
      <c r="J92" s="117" t="s">
        <v>895</v>
      </c>
      <c r="K92" s="119">
        <v>37900</v>
      </c>
      <c r="L92" s="117"/>
      <c r="M92" s="117"/>
      <c r="N92" s="117"/>
      <c r="O92" s="117"/>
      <c r="P92" s="117"/>
      <c r="Q92" s="90" t="s">
        <v>1472</v>
      </c>
      <c r="R92" s="117"/>
      <c r="S92" s="44"/>
      <c r="T92" s="43"/>
      <c r="U92" s="43"/>
      <c r="V92" s="46"/>
      <c r="W92" s="46"/>
      <c r="X92" s="46"/>
      <c r="Y92" s="46"/>
      <c r="Z92" s="46"/>
      <c r="AA92" s="46"/>
      <c r="AB92" s="46"/>
      <c r="AC92" s="43"/>
      <c r="AD92" s="68"/>
      <c r="AE92" s="9"/>
      <c r="AF92" s="9" t="s">
        <v>2108</v>
      </c>
      <c r="AG92" s="9" t="s">
        <v>2109</v>
      </c>
      <c r="AH92" s="9" t="s">
        <v>2110</v>
      </c>
      <c r="AI92" s="9" t="s">
        <v>2111</v>
      </c>
      <c r="AJ92" s="9" t="s">
        <v>2112</v>
      </c>
      <c r="AK92" s="9" t="s">
        <v>2113</v>
      </c>
      <c r="AL92" s="9" t="s">
        <v>1755</v>
      </c>
      <c r="AM92" s="9" t="s">
        <v>1756</v>
      </c>
      <c r="AN92" s="9" t="s">
        <v>1757</v>
      </c>
      <c r="AO92" s="9" t="s">
        <v>1758</v>
      </c>
      <c r="AP92" s="9" t="s">
        <v>1759</v>
      </c>
      <c r="AQ92" s="9" t="s">
        <v>818</v>
      </c>
      <c r="AR92" s="9" t="s">
        <v>819</v>
      </c>
      <c r="AS92" s="9" t="s">
        <v>820</v>
      </c>
      <c r="AT92" s="9" t="s">
        <v>821</v>
      </c>
      <c r="AU92" s="9" t="s">
        <v>1331</v>
      </c>
      <c r="AV92" s="9" t="s">
        <v>986</v>
      </c>
      <c r="AW92" s="9"/>
      <c r="AX92" s="9"/>
      <c r="AY92" s="9"/>
      <c r="AZ92" s="9"/>
    </row>
    <row r="93" spans="1:52" s="17" customFormat="1" ht="72.75" customHeight="1">
      <c r="A93" s="9"/>
      <c r="B93" s="62"/>
      <c r="C93" s="39" t="s">
        <v>987</v>
      </c>
      <c r="D93" s="40" t="s">
        <v>1692</v>
      </c>
      <c r="E93" s="84" t="s">
        <v>1693</v>
      </c>
      <c r="F93" s="42"/>
      <c r="G93" s="116"/>
      <c r="H93" s="116"/>
      <c r="I93" s="117" t="s">
        <v>2050</v>
      </c>
      <c r="J93" s="117" t="s">
        <v>896</v>
      </c>
      <c r="K93" s="119">
        <v>37900</v>
      </c>
      <c r="L93" s="117"/>
      <c r="M93" s="117"/>
      <c r="N93" s="117"/>
      <c r="O93" s="117"/>
      <c r="P93" s="117"/>
      <c r="Q93" s="90"/>
      <c r="R93" s="117"/>
      <c r="S93" s="44"/>
      <c r="T93" s="43"/>
      <c r="U93" s="43"/>
      <c r="V93" s="46"/>
      <c r="W93" s="46"/>
      <c r="X93" s="46"/>
      <c r="Y93" s="46"/>
      <c r="Z93" s="46"/>
      <c r="AA93" s="46"/>
      <c r="AB93" s="46"/>
      <c r="AC93" s="43"/>
      <c r="AD93" s="68"/>
      <c r="AE93" s="9"/>
      <c r="AF93" s="9" t="s">
        <v>1694</v>
      </c>
      <c r="AG93" s="9" t="s">
        <v>2085</v>
      </c>
      <c r="AH93" s="9" t="s">
        <v>2086</v>
      </c>
      <c r="AI93" s="9" t="s">
        <v>2087</v>
      </c>
      <c r="AJ93" s="9" t="s">
        <v>2088</v>
      </c>
      <c r="AK93" s="9" t="s">
        <v>1546</v>
      </c>
      <c r="AL93" s="9" t="s">
        <v>199</v>
      </c>
      <c r="AM93" s="9" t="s">
        <v>200</v>
      </c>
      <c r="AN93" s="9" t="s">
        <v>1178</v>
      </c>
      <c r="AO93" s="9" t="s">
        <v>1179</v>
      </c>
      <c r="AP93" s="9" t="s">
        <v>1479</v>
      </c>
      <c r="AQ93" s="9" t="s">
        <v>1480</v>
      </c>
      <c r="AR93" s="9" t="s">
        <v>1481</v>
      </c>
      <c r="AS93" s="9" t="s">
        <v>1482</v>
      </c>
      <c r="AT93" s="9" t="s">
        <v>1483</v>
      </c>
      <c r="AU93" s="9" t="s">
        <v>1484</v>
      </c>
      <c r="AV93" s="9" t="s">
        <v>214</v>
      </c>
      <c r="AW93" s="9"/>
      <c r="AX93" s="9"/>
      <c r="AY93" s="9"/>
      <c r="AZ93" s="9"/>
    </row>
    <row r="94" spans="1:52" s="17" customFormat="1" ht="150" customHeight="1">
      <c r="A94" s="9"/>
      <c r="B94" s="62"/>
      <c r="C94" s="39" t="s">
        <v>215</v>
      </c>
      <c r="D94" s="40" t="s">
        <v>1419</v>
      </c>
      <c r="E94" s="84" t="s">
        <v>216</v>
      </c>
      <c r="F94" s="42" t="s">
        <v>240</v>
      </c>
      <c r="G94" s="116"/>
      <c r="H94" s="116"/>
      <c r="I94" s="117" t="s">
        <v>1181</v>
      </c>
      <c r="J94" s="117" t="s">
        <v>897</v>
      </c>
      <c r="K94" s="119">
        <v>37900</v>
      </c>
      <c r="L94" s="117"/>
      <c r="M94" s="117"/>
      <c r="N94" s="117"/>
      <c r="O94" s="117"/>
      <c r="P94" s="117"/>
      <c r="Q94" s="132" t="s">
        <v>692</v>
      </c>
      <c r="R94" s="117"/>
      <c r="S94" s="44"/>
      <c r="T94" s="43"/>
      <c r="U94" s="43"/>
      <c r="V94" s="46"/>
      <c r="W94" s="46"/>
      <c r="X94" s="46"/>
      <c r="Y94" s="46"/>
      <c r="Z94" s="46"/>
      <c r="AA94" s="46"/>
      <c r="AB94" s="46"/>
      <c r="AC94" s="43"/>
      <c r="AD94" s="68"/>
      <c r="AE94" s="9"/>
      <c r="AF94" s="9" t="s">
        <v>217</v>
      </c>
      <c r="AG94" s="9" t="s">
        <v>218</v>
      </c>
      <c r="AH94" s="9" t="s">
        <v>670</v>
      </c>
      <c r="AI94" s="9" t="s">
        <v>1448</v>
      </c>
      <c r="AJ94" s="9" t="s">
        <v>1449</v>
      </c>
      <c r="AK94" s="9" t="s">
        <v>1450</v>
      </c>
      <c r="AL94" s="9" t="s">
        <v>1451</v>
      </c>
      <c r="AM94" s="9" t="s">
        <v>1452</v>
      </c>
      <c r="AN94" s="9" t="s">
        <v>1453</v>
      </c>
      <c r="AO94" s="9" t="s">
        <v>1454</v>
      </c>
      <c r="AP94" s="9" t="s">
        <v>1455</v>
      </c>
      <c r="AQ94" s="9" t="s">
        <v>1195</v>
      </c>
      <c r="AR94" s="9" t="s">
        <v>1457</v>
      </c>
      <c r="AS94" s="9" t="s">
        <v>1646</v>
      </c>
      <c r="AT94" s="9" t="s">
        <v>1239</v>
      </c>
      <c r="AU94" s="9" t="s">
        <v>2181</v>
      </c>
      <c r="AV94" s="9" t="s">
        <v>2182</v>
      </c>
      <c r="AW94" s="9"/>
      <c r="AX94" s="9"/>
      <c r="AY94" s="9"/>
      <c r="AZ94" s="9"/>
    </row>
    <row r="95" spans="1:52" s="17" customFormat="1" ht="119.25" customHeight="1">
      <c r="A95" s="9"/>
      <c r="B95" s="62"/>
      <c r="C95" s="39" t="s">
        <v>2183</v>
      </c>
      <c r="D95" s="40" t="s">
        <v>1325</v>
      </c>
      <c r="E95" s="84" t="s">
        <v>342</v>
      </c>
      <c r="F95" s="42"/>
      <c r="G95" s="116"/>
      <c r="H95" s="116"/>
      <c r="I95" s="117" t="s">
        <v>1181</v>
      </c>
      <c r="J95" s="117" t="s">
        <v>898</v>
      </c>
      <c r="K95" s="119">
        <v>37900</v>
      </c>
      <c r="L95" s="117"/>
      <c r="M95" s="117"/>
      <c r="N95" s="117"/>
      <c r="O95" s="117"/>
      <c r="P95" s="117"/>
      <c r="Q95" s="90" t="s">
        <v>134</v>
      </c>
      <c r="R95" s="117"/>
      <c r="S95" s="44"/>
      <c r="T95" s="43"/>
      <c r="U95" s="43"/>
      <c r="V95" s="46"/>
      <c r="W95" s="46"/>
      <c r="X95" s="46"/>
      <c r="Y95" s="46"/>
      <c r="Z95" s="46"/>
      <c r="AA95" s="46"/>
      <c r="AB95" s="46"/>
      <c r="AC95" s="43"/>
      <c r="AD95" s="68"/>
      <c r="AE95" s="9"/>
      <c r="AF95" s="9" t="s">
        <v>4</v>
      </c>
      <c r="AG95" s="9" t="s">
        <v>5</v>
      </c>
      <c r="AH95" s="9" t="s">
        <v>6</v>
      </c>
      <c r="AI95" s="9" t="s">
        <v>7</v>
      </c>
      <c r="AJ95" s="9" t="s">
        <v>232</v>
      </c>
      <c r="AK95" s="9" t="s">
        <v>233</v>
      </c>
      <c r="AL95" s="9" t="s">
        <v>234</v>
      </c>
      <c r="AM95" s="9" t="s">
        <v>235</v>
      </c>
      <c r="AN95" s="9" t="s">
        <v>236</v>
      </c>
      <c r="AO95" s="9" t="s">
        <v>237</v>
      </c>
      <c r="AP95" s="9" t="s">
        <v>1374</v>
      </c>
      <c r="AQ95" s="9" t="s">
        <v>1375</v>
      </c>
      <c r="AR95" s="9" t="s">
        <v>1376</v>
      </c>
      <c r="AS95" s="9" t="s">
        <v>1772</v>
      </c>
      <c r="AT95" s="9" t="s">
        <v>487</v>
      </c>
      <c r="AU95" s="9" t="s">
        <v>488</v>
      </c>
      <c r="AV95" s="9" t="s">
        <v>489</v>
      </c>
      <c r="AW95" s="9"/>
      <c r="AX95" s="9"/>
      <c r="AY95" s="9"/>
      <c r="AZ95" s="9"/>
    </row>
    <row r="96" spans="1:52" s="17" customFormat="1" ht="54.75" customHeight="1">
      <c r="A96" s="9"/>
      <c r="B96" s="62"/>
      <c r="C96" s="39" t="s">
        <v>490</v>
      </c>
      <c r="D96" s="40" t="s">
        <v>2094</v>
      </c>
      <c r="E96" s="84" t="s">
        <v>2095</v>
      </c>
      <c r="F96" s="42"/>
      <c r="G96" s="116"/>
      <c r="H96" s="116"/>
      <c r="I96" s="117" t="s">
        <v>2050</v>
      </c>
      <c r="J96" s="117" t="s">
        <v>899</v>
      </c>
      <c r="K96" s="119">
        <v>37900</v>
      </c>
      <c r="L96" s="117"/>
      <c r="M96" s="117"/>
      <c r="N96" s="117"/>
      <c r="O96" s="117"/>
      <c r="P96" s="117"/>
      <c r="Q96" s="90" t="s">
        <v>135</v>
      </c>
      <c r="R96" s="117"/>
      <c r="S96" s="45">
        <v>39083</v>
      </c>
      <c r="T96" s="43"/>
      <c r="U96" s="43"/>
      <c r="V96" s="46"/>
      <c r="W96" s="46"/>
      <c r="X96" s="46"/>
      <c r="Y96" s="46"/>
      <c r="Z96" s="46"/>
      <c r="AA96" s="46"/>
      <c r="AB96" s="46"/>
      <c r="AC96" s="43"/>
      <c r="AD96" s="68"/>
      <c r="AE96" s="9"/>
      <c r="AF96" s="9" t="s">
        <v>2096</v>
      </c>
      <c r="AG96" s="9" t="s">
        <v>632</v>
      </c>
      <c r="AH96" s="9" t="s">
        <v>633</v>
      </c>
      <c r="AI96" s="9" t="s">
        <v>634</v>
      </c>
      <c r="AJ96" s="9" t="s">
        <v>635</v>
      </c>
      <c r="AK96" s="9" t="s">
        <v>1365</v>
      </c>
      <c r="AL96" s="9" t="s">
        <v>1366</v>
      </c>
      <c r="AM96" s="9" t="s">
        <v>1367</v>
      </c>
      <c r="AN96" s="9" t="s">
        <v>1822</v>
      </c>
      <c r="AO96" s="9" t="s">
        <v>1823</v>
      </c>
      <c r="AP96" s="9" t="s">
        <v>1824</v>
      </c>
      <c r="AQ96" s="9" t="s">
        <v>1825</v>
      </c>
      <c r="AR96" s="9" t="s">
        <v>1826</v>
      </c>
      <c r="AS96" s="9" t="s">
        <v>1429</v>
      </c>
      <c r="AT96" s="9" t="s">
        <v>1430</v>
      </c>
      <c r="AU96" s="9" t="s">
        <v>1431</v>
      </c>
      <c r="AV96" s="9" t="s">
        <v>1432</v>
      </c>
      <c r="AW96" s="9"/>
      <c r="AX96" s="9"/>
      <c r="AY96" s="9"/>
      <c r="AZ96" s="9"/>
    </row>
    <row r="97" spans="1:52" s="17" customFormat="1" ht="45">
      <c r="A97" s="9"/>
      <c r="B97" s="62"/>
      <c r="C97" s="39" t="s">
        <v>1433</v>
      </c>
      <c r="D97" s="40" t="s">
        <v>735</v>
      </c>
      <c r="E97" s="84" t="s">
        <v>736</v>
      </c>
      <c r="F97" s="42"/>
      <c r="G97" s="116"/>
      <c r="H97" s="116"/>
      <c r="I97" s="117" t="s">
        <v>1181</v>
      </c>
      <c r="J97" s="117" t="s">
        <v>900</v>
      </c>
      <c r="K97" s="119">
        <v>37900</v>
      </c>
      <c r="L97" s="117"/>
      <c r="M97" s="117"/>
      <c r="N97" s="117"/>
      <c r="O97" s="117"/>
      <c r="P97" s="117"/>
      <c r="Q97" s="90"/>
      <c r="R97" s="117"/>
      <c r="S97" s="44"/>
      <c r="T97" s="43"/>
      <c r="U97" s="43"/>
      <c r="V97" s="46"/>
      <c r="W97" s="46"/>
      <c r="X97" s="46"/>
      <c r="Y97" s="46"/>
      <c r="Z97" s="46"/>
      <c r="AA97" s="46"/>
      <c r="AB97" s="46"/>
      <c r="AC97" s="43"/>
      <c r="AD97" s="68"/>
      <c r="AE97" s="9"/>
      <c r="AF97" s="9" t="s">
        <v>737</v>
      </c>
      <c r="AG97" s="9" t="s">
        <v>738</v>
      </c>
      <c r="AH97" s="9" t="s">
        <v>739</v>
      </c>
      <c r="AI97" s="9" t="s">
        <v>740</v>
      </c>
      <c r="AJ97" s="9" t="s">
        <v>747</v>
      </c>
      <c r="AK97" s="9" t="s">
        <v>104</v>
      </c>
      <c r="AL97" s="9" t="s">
        <v>105</v>
      </c>
      <c r="AM97" s="9" t="s">
        <v>1083</v>
      </c>
      <c r="AN97" s="9" t="s">
        <v>1084</v>
      </c>
      <c r="AO97" s="9" t="s">
        <v>1085</v>
      </c>
      <c r="AP97" s="9" t="s">
        <v>393</v>
      </c>
      <c r="AQ97" s="9" t="s">
        <v>394</v>
      </c>
      <c r="AR97" s="9" t="s">
        <v>395</v>
      </c>
      <c r="AS97" s="9" t="s">
        <v>396</v>
      </c>
      <c r="AT97" s="9" t="s">
        <v>397</v>
      </c>
      <c r="AU97" s="9" t="s">
        <v>334</v>
      </c>
      <c r="AV97" s="9" t="s">
        <v>335</v>
      </c>
      <c r="AW97" s="9"/>
      <c r="AX97" s="9"/>
      <c r="AY97" s="9"/>
      <c r="AZ97" s="9"/>
    </row>
    <row r="98" spans="1:52" s="17" customFormat="1" ht="54" customHeight="1">
      <c r="A98" s="9"/>
      <c r="B98" s="62"/>
      <c r="C98" s="39" t="s">
        <v>336</v>
      </c>
      <c r="D98" s="40" t="s">
        <v>743</v>
      </c>
      <c r="E98" s="84" t="s">
        <v>744</v>
      </c>
      <c r="F98" s="42"/>
      <c r="G98" s="116"/>
      <c r="H98" s="116"/>
      <c r="I98" s="117" t="s">
        <v>1181</v>
      </c>
      <c r="J98" s="117" t="s">
        <v>901</v>
      </c>
      <c r="K98" s="119">
        <v>37900</v>
      </c>
      <c r="L98" s="117"/>
      <c r="M98" s="117"/>
      <c r="N98" s="117"/>
      <c r="O98" s="117"/>
      <c r="P98" s="117"/>
      <c r="Q98" s="90"/>
      <c r="R98" s="117"/>
      <c r="S98" s="44"/>
      <c r="T98" s="43"/>
      <c r="U98" s="43"/>
      <c r="V98" s="46"/>
      <c r="W98" s="46"/>
      <c r="X98" s="46"/>
      <c r="Y98" s="46"/>
      <c r="Z98" s="46"/>
      <c r="AA98" s="46"/>
      <c r="AB98" s="46"/>
      <c r="AC98" s="43"/>
      <c r="AD98" s="68"/>
      <c r="AE98" s="9"/>
      <c r="AF98" s="9" t="s">
        <v>745</v>
      </c>
      <c r="AG98" s="9" t="s">
        <v>746</v>
      </c>
      <c r="AH98" s="9" t="s">
        <v>2035</v>
      </c>
      <c r="AI98" s="9" t="s">
        <v>2036</v>
      </c>
      <c r="AJ98" s="9" t="s">
        <v>2037</v>
      </c>
      <c r="AK98" s="9" t="s">
        <v>2038</v>
      </c>
      <c r="AL98" s="9" t="s">
        <v>2039</v>
      </c>
      <c r="AM98" s="9" t="s">
        <v>2040</v>
      </c>
      <c r="AN98" s="9" t="s">
        <v>2041</v>
      </c>
      <c r="AO98" s="9" t="s">
        <v>520</v>
      </c>
      <c r="AP98" s="9" t="s">
        <v>521</v>
      </c>
      <c r="AQ98" s="9" t="s">
        <v>522</v>
      </c>
      <c r="AR98" s="9" t="s">
        <v>523</v>
      </c>
      <c r="AS98" s="9" t="s">
        <v>524</v>
      </c>
      <c r="AT98" s="9" t="s">
        <v>516</v>
      </c>
      <c r="AU98" s="9" t="s">
        <v>1436</v>
      </c>
      <c r="AV98" s="9" t="s">
        <v>1437</v>
      </c>
      <c r="AW98" s="9"/>
      <c r="AX98" s="9"/>
      <c r="AY98" s="9"/>
      <c r="AZ98" s="9"/>
    </row>
    <row r="99" spans="1:52" s="17" customFormat="1" ht="138" customHeight="1">
      <c r="A99" s="9"/>
      <c r="B99" s="62"/>
      <c r="C99" s="39" t="s">
        <v>1438</v>
      </c>
      <c r="D99" s="40" t="s">
        <v>2071</v>
      </c>
      <c r="E99" s="84" t="s">
        <v>2072</v>
      </c>
      <c r="F99" s="42" t="s">
        <v>1439</v>
      </c>
      <c r="G99" s="116"/>
      <c r="H99" s="116"/>
      <c r="I99" s="117" t="s">
        <v>1181</v>
      </c>
      <c r="J99" s="117" t="s">
        <v>902</v>
      </c>
      <c r="K99" s="119">
        <v>37900</v>
      </c>
      <c r="L99" s="117"/>
      <c r="M99" s="117" t="s">
        <v>1690</v>
      </c>
      <c r="N99" s="117"/>
      <c r="O99" s="119">
        <v>33886</v>
      </c>
      <c r="P99" s="117"/>
      <c r="Q99" s="90" t="s">
        <v>688</v>
      </c>
      <c r="R99" s="117"/>
      <c r="S99" s="45">
        <v>40544</v>
      </c>
      <c r="T99" s="43"/>
      <c r="U99" s="43"/>
      <c r="V99" s="46">
        <v>2890.6</v>
      </c>
      <c r="W99" s="46">
        <v>2804.7</v>
      </c>
      <c r="X99" s="46">
        <v>2358</v>
      </c>
      <c r="Y99" s="46">
        <v>2358</v>
      </c>
      <c r="Z99" s="46"/>
      <c r="AA99" s="46">
        <v>2522</v>
      </c>
      <c r="AB99" s="46">
        <v>2795</v>
      </c>
      <c r="AC99" s="43"/>
      <c r="AD99" s="68"/>
      <c r="AE99" s="9"/>
      <c r="AF99" s="9" t="s">
        <v>2073</v>
      </c>
      <c r="AG99" s="9" t="s">
        <v>2074</v>
      </c>
      <c r="AH99" s="9" t="s">
        <v>2075</v>
      </c>
      <c r="AI99" s="9" t="s">
        <v>2076</v>
      </c>
      <c r="AJ99" s="9" t="s">
        <v>2077</v>
      </c>
      <c r="AK99" s="9" t="s">
        <v>2207</v>
      </c>
      <c r="AL99" s="9" t="s">
        <v>72</v>
      </c>
      <c r="AM99" s="9" t="s">
        <v>73</v>
      </c>
      <c r="AN99" s="9" t="s">
        <v>74</v>
      </c>
      <c r="AO99" s="9" t="s">
        <v>2155</v>
      </c>
      <c r="AP99" s="9" t="s">
        <v>2156</v>
      </c>
      <c r="AQ99" s="9" t="s">
        <v>343</v>
      </c>
      <c r="AR99" s="9" t="s">
        <v>344</v>
      </c>
      <c r="AS99" s="9" t="s">
        <v>345</v>
      </c>
      <c r="AT99" s="9" t="s">
        <v>346</v>
      </c>
      <c r="AU99" s="9" t="s">
        <v>347</v>
      </c>
      <c r="AV99" s="9" t="s">
        <v>348</v>
      </c>
      <c r="AW99" s="9"/>
      <c r="AX99" s="9"/>
      <c r="AY99" s="9"/>
      <c r="AZ99" s="9"/>
    </row>
    <row r="100" spans="1:52" s="17" customFormat="1" ht="108.75" customHeight="1">
      <c r="A100" s="9"/>
      <c r="B100" s="62"/>
      <c r="C100" s="39" t="s">
        <v>349</v>
      </c>
      <c r="D100" s="40" t="s">
        <v>350</v>
      </c>
      <c r="E100" s="84" t="s">
        <v>351</v>
      </c>
      <c r="F100" s="42" t="s">
        <v>1439</v>
      </c>
      <c r="G100" s="116"/>
      <c r="H100" s="116"/>
      <c r="I100" s="117" t="s">
        <v>1181</v>
      </c>
      <c r="J100" s="117" t="s">
        <v>903</v>
      </c>
      <c r="K100" s="119">
        <v>37900</v>
      </c>
      <c r="L100" s="117"/>
      <c r="M100" s="117" t="s">
        <v>1690</v>
      </c>
      <c r="N100" s="117"/>
      <c r="O100" s="119">
        <v>33886</v>
      </c>
      <c r="P100" s="117"/>
      <c r="Q100" s="90" t="s">
        <v>688</v>
      </c>
      <c r="R100" s="117"/>
      <c r="S100" s="45">
        <v>40544</v>
      </c>
      <c r="T100" s="43"/>
      <c r="U100" s="43"/>
      <c r="V100" s="46">
        <v>2753.6</v>
      </c>
      <c r="W100" s="46">
        <v>2621.3</v>
      </c>
      <c r="X100" s="46">
        <v>3026.1</v>
      </c>
      <c r="Y100" s="46">
        <v>3026.1</v>
      </c>
      <c r="Z100" s="46"/>
      <c r="AA100" s="46">
        <v>3390.7</v>
      </c>
      <c r="AB100" s="46">
        <v>3932.7</v>
      </c>
      <c r="AC100" s="43"/>
      <c r="AD100" s="68"/>
      <c r="AE100" s="9"/>
      <c r="AF100" s="9" t="s">
        <v>1573</v>
      </c>
      <c r="AG100" s="9" t="s">
        <v>934</v>
      </c>
      <c r="AH100" s="9" t="s">
        <v>935</v>
      </c>
      <c r="AI100" s="9" t="s">
        <v>715</v>
      </c>
      <c r="AJ100" s="9" t="s">
        <v>716</v>
      </c>
      <c r="AK100" s="9" t="s">
        <v>717</v>
      </c>
      <c r="AL100" s="9" t="s">
        <v>718</v>
      </c>
      <c r="AM100" s="9" t="s">
        <v>1642</v>
      </c>
      <c r="AN100" s="9" t="s">
        <v>1643</v>
      </c>
      <c r="AO100" s="9" t="s">
        <v>1644</v>
      </c>
      <c r="AP100" s="9" t="s">
        <v>1645</v>
      </c>
      <c r="AQ100" s="9" t="s">
        <v>616</v>
      </c>
      <c r="AR100" s="9" t="s">
        <v>617</v>
      </c>
      <c r="AS100" s="9" t="s">
        <v>2019</v>
      </c>
      <c r="AT100" s="9" t="s">
        <v>2020</v>
      </c>
      <c r="AU100" s="9" t="s">
        <v>2021</v>
      </c>
      <c r="AV100" s="9" t="s">
        <v>1712</v>
      </c>
      <c r="AW100" s="9"/>
      <c r="AX100" s="9"/>
      <c r="AY100" s="9"/>
      <c r="AZ100" s="9"/>
    </row>
    <row r="101" spans="1:52" s="17" customFormat="1" ht="51">
      <c r="A101" s="9"/>
      <c r="B101" s="62"/>
      <c r="C101" s="39" t="s">
        <v>1713</v>
      </c>
      <c r="D101" s="40" t="s">
        <v>1714</v>
      </c>
      <c r="E101" s="84" t="s">
        <v>1715</v>
      </c>
      <c r="F101" s="42"/>
      <c r="G101" s="116"/>
      <c r="H101" s="116"/>
      <c r="I101" s="117" t="s">
        <v>1181</v>
      </c>
      <c r="J101" s="117" t="s">
        <v>904</v>
      </c>
      <c r="K101" s="119">
        <v>37900</v>
      </c>
      <c r="L101" s="117"/>
      <c r="M101" s="117"/>
      <c r="N101" s="117"/>
      <c r="O101" s="117"/>
      <c r="P101" s="117"/>
      <c r="Q101" s="90" t="s">
        <v>2084</v>
      </c>
      <c r="R101" s="117"/>
      <c r="S101" s="44"/>
      <c r="T101" s="43"/>
      <c r="U101" s="43"/>
      <c r="V101" s="46"/>
      <c r="W101" s="46"/>
      <c r="X101" s="46"/>
      <c r="Y101" s="46"/>
      <c r="Z101" s="46"/>
      <c r="AA101" s="46"/>
      <c r="AB101" s="46"/>
      <c r="AC101" s="43"/>
      <c r="AD101" s="68"/>
      <c r="AE101" s="9"/>
      <c r="AF101" s="9" t="s">
        <v>817</v>
      </c>
      <c r="AG101" s="9" t="s">
        <v>331</v>
      </c>
      <c r="AH101" s="9" t="s">
        <v>667</v>
      </c>
      <c r="AI101" s="9" t="s">
        <v>668</v>
      </c>
      <c r="AJ101" s="9" t="s">
        <v>669</v>
      </c>
      <c r="AK101" s="9" t="s">
        <v>1513</v>
      </c>
      <c r="AL101" s="9" t="s">
        <v>1514</v>
      </c>
      <c r="AM101" s="9" t="s">
        <v>1515</v>
      </c>
      <c r="AN101" s="9" t="s">
        <v>953</v>
      </c>
      <c r="AO101" s="9" t="s">
        <v>383</v>
      </c>
      <c r="AP101" s="9" t="s">
        <v>384</v>
      </c>
      <c r="AQ101" s="9" t="s">
        <v>385</v>
      </c>
      <c r="AR101" s="9" t="s">
        <v>1187</v>
      </c>
      <c r="AS101" s="9" t="s">
        <v>1188</v>
      </c>
      <c r="AT101" s="9" t="s">
        <v>1189</v>
      </c>
      <c r="AU101" s="9" t="s">
        <v>787</v>
      </c>
      <c r="AV101" s="9" t="s">
        <v>788</v>
      </c>
      <c r="AW101" s="9"/>
      <c r="AX101" s="9"/>
      <c r="AY101" s="9"/>
      <c r="AZ101" s="9"/>
    </row>
    <row r="102" spans="1:52" s="17" customFormat="1" ht="97.5" customHeight="1">
      <c r="A102" s="9"/>
      <c r="B102" s="62"/>
      <c r="C102" s="39" t="s">
        <v>789</v>
      </c>
      <c r="D102" s="40" t="s">
        <v>49</v>
      </c>
      <c r="E102" s="84" t="s">
        <v>50</v>
      </c>
      <c r="F102" s="42" t="s">
        <v>230</v>
      </c>
      <c r="G102" s="116"/>
      <c r="H102" s="116"/>
      <c r="I102" s="117" t="s">
        <v>1181</v>
      </c>
      <c r="J102" s="117" t="s">
        <v>905</v>
      </c>
      <c r="K102" s="119">
        <v>37900</v>
      </c>
      <c r="L102" s="117"/>
      <c r="M102" s="117" t="s">
        <v>440</v>
      </c>
      <c r="N102" s="117" t="s">
        <v>77</v>
      </c>
      <c r="O102" s="119">
        <v>38667</v>
      </c>
      <c r="P102" s="117"/>
      <c r="Q102" s="90" t="s">
        <v>1702</v>
      </c>
      <c r="R102" s="117" t="s">
        <v>1802</v>
      </c>
      <c r="S102" s="45">
        <v>40544</v>
      </c>
      <c r="T102" s="43"/>
      <c r="U102" s="43"/>
      <c r="V102" s="46">
        <v>6507.9</v>
      </c>
      <c r="W102" s="46">
        <v>6507.9</v>
      </c>
      <c r="X102" s="46">
        <v>4645.9</v>
      </c>
      <c r="Y102" s="46">
        <v>4645.9</v>
      </c>
      <c r="Z102" s="46"/>
      <c r="AA102" s="46">
        <v>4924</v>
      </c>
      <c r="AB102" s="46">
        <v>4896.9</v>
      </c>
      <c r="AC102" s="43"/>
      <c r="AD102" s="68"/>
      <c r="AE102" s="9"/>
      <c r="AF102" s="9" t="s">
        <v>51</v>
      </c>
      <c r="AG102" s="9" t="s">
        <v>1963</v>
      </c>
      <c r="AH102" s="9" t="s">
        <v>1036</v>
      </c>
      <c r="AI102" s="9" t="s">
        <v>1037</v>
      </c>
      <c r="AJ102" s="9" t="s">
        <v>82</v>
      </c>
      <c r="AK102" s="9" t="s">
        <v>83</v>
      </c>
      <c r="AL102" s="9" t="s">
        <v>1662</v>
      </c>
      <c r="AM102" s="9" t="s">
        <v>664</v>
      </c>
      <c r="AN102" s="9" t="s">
        <v>665</v>
      </c>
      <c r="AO102" s="9" t="s">
        <v>666</v>
      </c>
      <c r="AP102" s="9" t="s">
        <v>609</v>
      </c>
      <c r="AQ102" s="9" t="s">
        <v>610</v>
      </c>
      <c r="AR102" s="9" t="s">
        <v>611</v>
      </c>
      <c r="AS102" s="9" t="s">
        <v>142</v>
      </c>
      <c r="AT102" s="9" t="s">
        <v>143</v>
      </c>
      <c r="AU102" s="9" t="s">
        <v>36</v>
      </c>
      <c r="AV102" s="9" t="s">
        <v>37</v>
      </c>
      <c r="AW102" s="9"/>
      <c r="AX102" s="9"/>
      <c r="AY102" s="9"/>
      <c r="AZ102" s="9"/>
    </row>
    <row r="103" spans="1:52" s="17" customFormat="1" ht="66" customHeight="1">
      <c r="A103" s="9"/>
      <c r="B103" s="62"/>
      <c r="C103" s="39" t="s">
        <v>38</v>
      </c>
      <c r="D103" s="40" t="s">
        <v>39</v>
      </c>
      <c r="E103" s="84" t="s">
        <v>40</v>
      </c>
      <c r="F103" s="42"/>
      <c r="G103" s="116"/>
      <c r="H103" s="116"/>
      <c r="I103" s="117" t="s">
        <v>1181</v>
      </c>
      <c r="J103" s="117" t="s">
        <v>906</v>
      </c>
      <c r="K103" s="119">
        <v>37900</v>
      </c>
      <c r="L103" s="117"/>
      <c r="M103" s="117"/>
      <c r="N103" s="117"/>
      <c r="O103" s="117"/>
      <c r="P103" s="117"/>
      <c r="Q103" s="90" t="s">
        <v>302</v>
      </c>
      <c r="R103" s="117"/>
      <c r="S103" s="45">
        <v>40544</v>
      </c>
      <c r="T103" s="43"/>
      <c r="U103" s="43"/>
      <c r="V103" s="46"/>
      <c r="W103" s="46"/>
      <c r="X103" s="46"/>
      <c r="Y103" s="46"/>
      <c r="Z103" s="46"/>
      <c r="AA103" s="46"/>
      <c r="AB103" s="46"/>
      <c r="AC103" s="43"/>
      <c r="AD103" s="68"/>
      <c r="AE103" s="9"/>
      <c r="AF103" s="9" t="s">
        <v>41</v>
      </c>
      <c r="AG103" s="9" t="s">
        <v>42</v>
      </c>
      <c r="AH103" s="9" t="s">
        <v>1775</v>
      </c>
      <c r="AI103" s="9" t="s">
        <v>46</v>
      </c>
      <c r="AJ103" s="9" t="s">
        <v>1029</v>
      </c>
      <c r="AK103" s="9" t="s">
        <v>2137</v>
      </c>
      <c r="AL103" s="9" t="s">
        <v>2138</v>
      </c>
      <c r="AM103" s="9" t="s">
        <v>2139</v>
      </c>
      <c r="AN103" s="9" t="s">
        <v>2140</v>
      </c>
      <c r="AO103" s="9" t="s">
        <v>2141</v>
      </c>
      <c r="AP103" s="9" t="s">
        <v>2142</v>
      </c>
      <c r="AQ103" s="9" t="s">
        <v>2143</v>
      </c>
      <c r="AR103" s="9" t="s">
        <v>2144</v>
      </c>
      <c r="AS103" s="9" t="s">
        <v>2131</v>
      </c>
      <c r="AT103" s="9" t="s">
        <v>2132</v>
      </c>
      <c r="AU103" s="9" t="s">
        <v>1741</v>
      </c>
      <c r="AV103" s="9" t="s">
        <v>1983</v>
      </c>
      <c r="AW103" s="9"/>
      <c r="AX103" s="9"/>
      <c r="AY103" s="9"/>
      <c r="AZ103" s="9"/>
    </row>
    <row r="104" spans="1:52" s="17" customFormat="1" ht="51" customHeight="1">
      <c r="A104" s="9"/>
      <c r="B104" s="62"/>
      <c r="C104" s="39" t="s">
        <v>1984</v>
      </c>
      <c r="D104" s="40" t="s">
        <v>1985</v>
      </c>
      <c r="E104" s="84" t="s">
        <v>1986</v>
      </c>
      <c r="F104" s="42"/>
      <c r="G104" s="116"/>
      <c r="H104" s="116"/>
      <c r="I104" s="117" t="s">
        <v>1181</v>
      </c>
      <c r="J104" s="117" t="s">
        <v>907</v>
      </c>
      <c r="K104" s="119">
        <v>37900</v>
      </c>
      <c r="L104" s="117"/>
      <c r="M104" s="117"/>
      <c r="N104" s="117"/>
      <c r="O104" s="117"/>
      <c r="P104" s="117"/>
      <c r="Q104" s="90"/>
      <c r="R104" s="117"/>
      <c r="S104" s="44"/>
      <c r="T104" s="43"/>
      <c r="U104" s="43"/>
      <c r="V104" s="46"/>
      <c r="W104" s="46"/>
      <c r="X104" s="46"/>
      <c r="Y104" s="46"/>
      <c r="Z104" s="46"/>
      <c r="AA104" s="46"/>
      <c r="AB104" s="46"/>
      <c r="AC104" s="43"/>
      <c r="AD104" s="68"/>
      <c r="AE104" s="9"/>
      <c r="AF104" s="9" t="s">
        <v>706</v>
      </c>
      <c r="AG104" s="9" t="s">
        <v>707</v>
      </c>
      <c r="AH104" s="9" t="s">
        <v>1965</v>
      </c>
      <c r="AI104" s="9" t="s">
        <v>1966</v>
      </c>
      <c r="AJ104" s="9" t="s">
        <v>1967</v>
      </c>
      <c r="AK104" s="9" t="s">
        <v>1615</v>
      </c>
      <c r="AL104" s="9" t="s">
        <v>1616</v>
      </c>
      <c r="AM104" s="9" t="s">
        <v>1617</v>
      </c>
      <c r="AN104" s="9" t="s">
        <v>1618</v>
      </c>
      <c r="AO104" s="9" t="s">
        <v>1219</v>
      </c>
      <c r="AP104" s="9" t="s">
        <v>1220</v>
      </c>
      <c r="AQ104" s="9" t="s">
        <v>954</v>
      </c>
      <c r="AR104" s="9" t="s">
        <v>698</v>
      </c>
      <c r="AS104" s="9" t="s">
        <v>699</v>
      </c>
      <c r="AT104" s="9" t="s">
        <v>700</v>
      </c>
      <c r="AU104" s="9" t="s">
        <v>701</v>
      </c>
      <c r="AV104" s="9" t="s">
        <v>702</v>
      </c>
      <c r="AW104" s="9"/>
      <c r="AX104" s="9"/>
      <c r="AY104" s="9"/>
      <c r="AZ104" s="9"/>
    </row>
    <row r="105" spans="1:52" s="17" customFormat="1" ht="66" customHeight="1">
      <c r="A105" s="9"/>
      <c r="B105" s="62"/>
      <c r="C105" s="39" t="s">
        <v>703</v>
      </c>
      <c r="D105" s="40" t="s">
        <v>1880</v>
      </c>
      <c r="E105" s="84" t="s">
        <v>1881</v>
      </c>
      <c r="F105" s="42"/>
      <c r="G105" s="116"/>
      <c r="H105" s="116"/>
      <c r="I105" s="117" t="s">
        <v>1242</v>
      </c>
      <c r="J105" s="117" t="s">
        <v>908</v>
      </c>
      <c r="K105" s="119">
        <v>37900</v>
      </c>
      <c r="L105" s="117"/>
      <c r="M105" s="117"/>
      <c r="N105" s="117"/>
      <c r="O105" s="117"/>
      <c r="P105" s="117"/>
      <c r="Q105" s="90" t="s">
        <v>1473</v>
      </c>
      <c r="R105" s="117"/>
      <c r="S105" s="45">
        <v>40861</v>
      </c>
      <c r="T105" s="43"/>
      <c r="U105" s="43"/>
      <c r="V105" s="46"/>
      <c r="W105" s="46"/>
      <c r="X105" s="46"/>
      <c r="Y105" s="46"/>
      <c r="Z105" s="46"/>
      <c r="AA105" s="46"/>
      <c r="AB105" s="46"/>
      <c r="AC105" s="43"/>
      <c r="AD105" s="68"/>
      <c r="AE105" s="9"/>
      <c r="AF105" s="9" t="s">
        <v>1882</v>
      </c>
      <c r="AG105" s="9" t="s">
        <v>1883</v>
      </c>
      <c r="AH105" s="9" t="s">
        <v>1884</v>
      </c>
      <c r="AI105" s="9" t="s">
        <v>1838</v>
      </c>
      <c r="AJ105" s="9" t="s">
        <v>1839</v>
      </c>
      <c r="AK105" s="9" t="s">
        <v>1840</v>
      </c>
      <c r="AL105" s="9" t="s">
        <v>1841</v>
      </c>
      <c r="AM105" s="9" t="s">
        <v>1842</v>
      </c>
      <c r="AN105" s="9" t="s">
        <v>549</v>
      </c>
      <c r="AO105" s="9" t="s">
        <v>550</v>
      </c>
      <c r="AP105" s="9" t="s">
        <v>551</v>
      </c>
      <c r="AQ105" s="9" t="s">
        <v>552</v>
      </c>
      <c r="AR105" s="9" t="s">
        <v>553</v>
      </c>
      <c r="AS105" s="9" t="s">
        <v>1038</v>
      </c>
      <c r="AT105" s="9" t="s">
        <v>708</v>
      </c>
      <c r="AU105" s="9" t="s">
        <v>709</v>
      </c>
      <c r="AV105" s="9" t="s">
        <v>710</v>
      </c>
      <c r="AW105" s="9"/>
      <c r="AX105" s="9"/>
      <c r="AY105" s="9"/>
      <c r="AZ105" s="9"/>
    </row>
    <row r="106" spans="1:52" s="17" customFormat="1" ht="45">
      <c r="A106" s="9"/>
      <c r="B106" s="62"/>
      <c r="C106" s="39" t="s">
        <v>2042</v>
      </c>
      <c r="D106" s="40" t="s">
        <v>955</v>
      </c>
      <c r="E106" s="84" t="s">
        <v>2043</v>
      </c>
      <c r="F106" s="42"/>
      <c r="G106" s="116"/>
      <c r="H106" s="116"/>
      <c r="I106" s="117" t="s">
        <v>1181</v>
      </c>
      <c r="J106" s="117" t="s">
        <v>909</v>
      </c>
      <c r="K106" s="119">
        <v>37900</v>
      </c>
      <c r="L106" s="117"/>
      <c r="M106" s="117"/>
      <c r="N106" s="117"/>
      <c r="O106" s="117"/>
      <c r="P106" s="117"/>
      <c r="Q106" s="90" t="s">
        <v>1474</v>
      </c>
      <c r="R106" s="117"/>
      <c r="S106" s="45">
        <v>40634</v>
      </c>
      <c r="T106" s="43"/>
      <c r="U106" s="43"/>
      <c r="V106" s="46"/>
      <c r="W106" s="46"/>
      <c r="X106" s="46"/>
      <c r="Y106" s="46"/>
      <c r="Z106" s="46"/>
      <c r="AA106" s="46"/>
      <c r="AB106" s="46"/>
      <c r="AC106" s="43"/>
      <c r="AD106" s="68"/>
      <c r="AE106" s="9"/>
      <c r="AF106" s="9" t="s">
        <v>2044</v>
      </c>
      <c r="AG106" s="9" t="s">
        <v>1974</v>
      </c>
      <c r="AH106" s="9" t="s">
        <v>1975</v>
      </c>
      <c r="AI106" s="9" t="s">
        <v>1976</v>
      </c>
      <c r="AJ106" s="9" t="s">
        <v>1977</v>
      </c>
      <c r="AK106" s="9" t="s">
        <v>1978</v>
      </c>
      <c r="AL106" s="9" t="s">
        <v>1979</v>
      </c>
      <c r="AM106" s="9" t="s">
        <v>1980</v>
      </c>
      <c r="AN106" s="9" t="s">
        <v>1981</v>
      </c>
      <c r="AO106" s="9" t="s">
        <v>1982</v>
      </c>
      <c r="AP106" s="9" t="s">
        <v>1050</v>
      </c>
      <c r="AQ106" s="9" t="s">
        <v>1051</v>
      </c>
      <c r="AR106" s="9" t="s">
        <v>723</v>
      </c>
      <c r="AS106" s="9" t="s">
        <v>724</v>
      </c>
      <c r="AT106" s="9" t="s">
        <v>1055</v>
      </c>
      <c r="AU106" s="9" t="s">
        <v>1056</v>
      </c>
      <c r="AV106" s="9" t="s">
        <v>1057</v>
      </c>
      <c r="AW106" s="9"/>
      <c r="AX106" s="9"/>
      <c r="AY106" s="9"/>
      <c r="AZ106" s="9"/>
    </row>
    <row r="107" spans="1:52" s="17" customFormat="1" ht="166.5" customHeight="1">
      <c r="A107" s="9"/>
      <c r="B107" s="62"/>
      <c r="C107" s="39" t="s">
        <v>1058</v>
      </c>
      <c r="D107" s="40" t="s">
        <v>1059</v>
      </c>
      <c r="E107" s="84" t="s">
        <v>1060</v>
      </c>
      <c r="F107" s="42" t="s">
        <v>2049</v>
      </c>
      <c r="G107" s="116"/>
      <c r="H107" s="116"/>
      <c r="I107" s="117" t="s">
        <v>1180</v>
      </c>
      <c r="J107" s="117" t="s">
        <v>861</v>
      </c>
      <c r="K107" s="119">
        <v>37900</v>
      </c>
      <c r="L107" s="117"/>
      <c r="M107" s="117"/>
      <c r="N107" s="117"/>
      <c r="O107" s="117"/>
      <c r="P107" s="117"/>
      <c r="Q107" s="90" t="s">
        <v>689</v>
      </c>
      <c r="R107" s="117"/>
      <c r="S107" s="45">
        <v>40544</v>
      </c>
      <c r="T107" s="43"/>
      <c r="U107" s="43"/>
      <c r="V107" s="46">
        <v>60</v>
      </c>
      <c r="W107" s="46">
        <v>60</v>
      </c>
      <c r="X107" s="46">
        <v>50</v>
      </c>
      <c r="Y107" s="46">
        <v>50</v>
      </c>
      <c r="Z107" s="46"/>
      <c r="AA107" s="46">
        <v>53</v>
      </c>
      <c r="AB107" s="46">
        <v>56</v>
      </c>
      <c r="AC107" s="43"/>
      <c r="AD107" s="68"/>
      <c r="AE107" s="9"/>
      <c r="AF107" s="9" t="s">
        <v>1947</v>
      </c>
      <c r="AG107" s="9" t="s">
        <v>848</v>
      </c>
      <c r="AH107" s="9" t="s">
        <v>849</v>
      </c>
      <c r="AI107" s="9" t="s">
        <v>850</v>
      </c>
      <c r="AJ107" s="9" t="s">
        <v>2147</v>
      </c>
      <c r="AK107" s="9" t="s">
        <v>2148</v>
      </c>
      <c r="AL107" s="9" t="s">
        <v>2149</v>
      </c>
      <c r="AM107" s="9" t="s">
        <v>1214</v>
      </c>
      <c r="AN107" s="9" t="s">
        <v>1215</v>
      </c>
      <c r="AO107" s="9" t="s">
        <v>852</v>
      </c>
      <c r="AP107" s="9" t="s">
        <v>1859</v>
      </c>
      <c r="AQ107" s="9" t="s">
        <v>1860</v>
      </c>
      <c r="AR107" s="9" t="s">
        <v>1861</v>
      </c>
      <c r="AS107" s="9" t="s">
        <v>1862</v>
      </c>
      <c r="AT107" s="9" t="s">
        <v>1863</v>
      </c>
      <c r="AU107" s="9" t="s">
        <v>1864</v>
      </c>
      <c r="AV107" s="9" t="s">
        <v>1142</v>
      </c>
      <c r="AW107" s="9"/>
      <c r="AX107" s="9"/>
      <c r="AY107" s="9"/>
      <c r="AZ107" s="9"/>
    </row>
    <row r="108" spans="1:52" s="17" customFormat="1" ht="72.75" customHeight="1">
      <c r="A108" s="9"/>
      <c r="B108" s="62"/>
      <c r="C108" s="39" t="s">
        <v>1143</v>
      </c>
      <c r="D108" s="40" t="s">
        <v>1144</v>
      </c>
      <c r="E108" s="84" t="s">
        <v>1145</v>
      </c>
      <c r="F108" s="42" t="s">
        <v>1244</v>
      </c>
      <c r="G108" s="116"/>
      <c r="H108" s="116"/>
      <c r="I108" s="117" t="s">
        <v>1181</v>
      </c>
      <c r="J108" s="117" t="s">
        <v>862</v>
      </c>
      <c r="K108" s="119">
        <v>37900</v>
      </c>
      <c r="L108" s="117"/>
      <c r="M108" s="117"/>
      <c r="N108" s="117"/>
      <c r="O108" s="117"/>
      <c r="P108" s="117"/>
      <c r="Q108" s="90" t="s">
        <v>442</v>
      </c>
      <c r="R108" s="117"/>
      <c r="S108" s="45">
        <v>40544</v>
      </c>
      <c r="T108" s="43"/>
      <c r="U108" s="43"/>
      <c r="V108" s="46">
        <v>110.9</v>
      </c>
      <c r="W108" s="46">
        <v>110.3</v>
      </c>
      <c r="X108" s="46">
        <v>160</v>
      </c>
      <c r="Y108" s="46">
        <v>160</v>
      </c>
      <c r="Z108" s="46"/>
      <c r="AA108" s="46">
        <v>170</v>
      </c>
      <c r="AB108" s="46">
        <v>180</v>
      </c>
      <c r="AC108" s="43"/>
      <c r="AD108" s="68"/>
      <c r="AE108" s="9"/>
      <c r="AF108" s="9" t="s">
        <v>1146</v>
      </c>
      <c r="AG108" s="9" t="s">
        <v>1147</v>
      </c>
      <c r="AH108" s="9" t="s">
        <v>1109</v>
      </c>
      <c r="AI108" s="9" t="s">
        <v>1110</v>
      </c>
      <c r="AJ108" s="9" t="s">
        <v>1111</v>
      </c>
      <c r="AK108" s="9" t="s">
        <v>1112</v>
      </c>
      <c r="AL108" s="9" t="s">
        <v>1113</v>
      </c>
      <c r="AM108" s="9" t="s">
        <v>1114</v>
      </c>
      <c r="AN108" s="9" t="s">
        <v>1115</v>
      </c>
      <c r="AO108" s="9" t="s">
        <v>2066</v>
      </c>
      <c r="AP108" s="9" t="s">
        <v>2067</v>
      </c>
      <c r="AQ108" s="9" t="s">
        <v>386</v>
      </c>
      <c r="AR108" s="9" t="s">
        <v>387</v>
      </c>
      <c r="AS108" s="9" t="s">
        <v>388</v>
      </c>
      <c r="AT108" s="9" t="s">
        <v>769</v>
      </c>
      <c r="AU108" s="9" t="s">
        <v>770</v>
      </c>
      <c r="AV108" s="9" t="s">
        <v>771</v>
      </c>
      <c r="AW108" s="9"/>
      <c r="AX108" s="9"/>
      <c r="AY108" s="9"/>
      <c r="AZ108" s="9"/>
    </row>
    <row r="109" spans="1:52" s="17" customFormat="1" ht="174.75" customHeight="1">
      <c r="A109" s="9"/>
      <c r="B109" s="62"/>
      <c r="C109" s="39" t="s">
        <v>772</v>
      </c>
      <c r="D109" s="40" t="s">
        <v>773</v>
      </c>
      <c r="E109" s="84" t="s">
        <v>774</v>
      </c>
      <c r="F109" s="42" t="s">
        <v>1182</v>
      </c>
      <c r="G109" s="116"/>
      <c r="H109" s="116"/>
      <c r="I109" s="117" t="s">
        <v>1181</v>
      </c>
      <c r="J109" s="117" t="s">
        <v>863</v>
      </c>
      <c r="K109" s="119">
        <v>37900</v>
      </c>
      <c r="L109" s="117"/>
      <c r="M109" s="117" t="s">
        <v>1475</v>
      </c>
      <c r="N109" s="117"/>
      <c r="O109" s="119">
        <v>33795</v>
      </c>
      <c r="P109" s="117"/>
      <c r="Q109" s="90" t="s">
        <v>306</v>
      </c>
      <c r="R109" s="117"/>
      <c r="S109" s="45">
        <v>40544</v>
      </c>
      <c r="T109" s="43"/>
      <c r="U109" s="43"/>
      <c r="V109" s="46"/>
      <c r="W109" s="46"/>
      <c r="X109" s="46"/>
      <c r="Y109" s="46"/>
      <c r="Z109" s="46"/>
      <c r="AA109" s="46"/>
      <c r="AB109" s="46"/>
      <c r="AC109" s="43"/>
      <c r="AD109" s="68"/>
      <c r="AE109" s="9"/>
      <c r="AF109" s="9" t="s">
        <v>43</v>
      </c>
      <c r="AG109" s="9" t="s">
        <v>44</v>
      </c>
      <c r="AH109" s="9" t="s">
        <v>45</v>
      </c>
      <c r="AI109" s="9" t="s">
        <v>2123</v>
      </c>
      <c r="AJ109" s="9" t="s">
        <v>2124</v>
      </c>
      <c r="AK109" s="9" t="s">
        <v>2125</v>
      </c>
      <c r="AL109" s="9" t="s">
        <v>2126</v>
      </c>
      <c r="AM109" s="9" t="s">
        <v>2127</v>
      </c>
      <c r="AN109" s="9" t="s">
        <v>2128</v>
      </c>
      <c r="AO109" s="9" t="s">
        <v>1968</v>
      </c>
      <c r="AP109" s="9" t="s">
        <v>1969</v>
      </c>
      <c r="AQ109" s="9" t="s">
        <v>1970</v>
      </c>
      <c r="AR109" s="9" t="s">
        <v>1971</v>
      </c>
      <c r="AS109" s="9" t="s">
        <v>1972</v>
      </c>
      <c r="AT109" s="9" t="s">
        <v>1973</v>
      </c>
      <c r="AU109" s="9" t="s">
        <v>1656</v>
      </c>
      <c r="AV109" s="9" t="s">
        <v>1660</v>
      </c>
      <c r="AW109" s="9"/>
      <c r="AX109" s="9"/>
      <c r="AY109" s="9"/>
      <c r="AZ109" s="9"/>
    </row>
    <row r="110" spans="1:52" s="17" customFormat="1" ht="83.25" customHeight="1">
      <c r="A110" s="9"/>
      <c r="B110" s="62"/>
      <c r="C110" s="39" t="s">
        <v>1661</v>
      </c>
      <c r="D110" s="40" t="s">
        <v>1609</v>
      </c>
      <c r="E110" s="84" t="s">
        <v>1610</v>
      </c>
      <c r="F110" s="42"/>
      <c r="G110" s="116"/>
      <c r="H110" s="116"/>
      <c r="I110" s="117" t="s">
        <v>1180</v>
      </c>
      <c r="J110" s="117" t="s">
        <v>864</v>
      </c>
      <c r="K110" s="119">
        <v>37900</v>
      </c>
      <c r="L110" s="117"/>
      <c r="M110" s="117"/>
      <c r="N110" s="117"/>
      <c r="O110" s="117"/>
      <c r="P110" s="117"/>
      <c r="Q110" s="90"/>
      <c r="R110" s="117"/>
      <c r="S110" s="44"/>
      <c r="T110" s="43"/>
      <c r="U110" s="43"/>
      <c r="V110" s="46"/>
      <c r="W110" s="46"/>
      <c r="X110" s="46"/>
      <c r="Y110" s="46"/>
      <c r="Z110" s="46"/>
      <c r="AA110" s="46"/>
      <c r="AB110" s="46"/>
      <c r="AC110" s="43"/>
      <c r="AD110" s="68"/>
      <c r="AE110" s="9"/>
      <c r="AF110" s="9" t="s">
        <v>1611</v>
      </c>
      <c r="AG110" s="9" t="s">
        <v>782</v>
      </c>
      <c r="AH110" s="9" t="s">
        <v>783</v>
      </c>
      <c r="AI110" s="9" t="s">
        <v>784</v>
      </c>
      <c r="AJ110" s="9" t="s">
        <v>785</v>
      </c>
      <c r="AK110" s="9" t="s">
        <v>786</v>
      </c>
      <c r="AL110" s="9" t="s">
        <v>1390</v>
      </c>
      <c r="AM110" s="9" t="s">
        <v>1391</v>
      </c>
      <c r="AN110" s="9" t="s">
        <v>1392</v>
      </c>
      <c r="AO110" s="9" t="s">
        <v>748</v>
      </c>
      <c r="AP110" s="9" t="s">
        <v>749</v>
      </c>
      <c r="AQ110" s="9" t="s">
        <v>750</v>
      </c>
      <c r="AR110" s="9" t="s">
        <v>1596</v>
      </c>
      <c r="AS110" s="9" t="s">
        <v>1847</v>
      </c>
      <c r="AT110" s="9" t="s">
        <v>1848</v>
      </c>
      <c r="AU110" s="9" t="s">
        <v>1849</v>
      </c>
      <c r="AV110" s="9" t="s">
        <v>1850</v>
      </c>
      <c r="AW110" s="9"/>
      <c r="AX110" s="9"/>
      <c r="AY110" s="9"/>
      <c r="AZ110" s="9"/>
    </row>
    <row r="111" spans="1:52" s="105" customFormat="1" ht="76.5" customHeight="1">
      <c r="A111" s="9"/>
      <c r="B111" s="62"/>
      <c r="C111" s="47" t="s">
        <v>1851</v>
      </c>
      <c r="D111" s="48" t="s">
        <v>1852</v>
      </c>
      <c r="E111" s="49" t="s">
        <v>1853</v>
      </c>
      <c r="F111" s="42"/>
      <c r="G111" s="116"/>
      <c r="H111" s="116"/>
      <c r="I111" s="117"/>
      <c r="J111" s="117"/>
      <c r="K111" s="117"/>
      <c r="L111" s="117"/>
      <c r="M111" s="117"/>
      <c r="N111" s="117"/>
      <c r="O111" s="117"/>
      <c r="P111" s="117"/>
      <c r="Q111" s="90"/>
      <c r="R111" s="117"/>
      <c r="S111" s="44"/>
      <c r="T111" s="43"/>
      <c r="U111" s="43"/>
      <c r="V111" s="46"/>
      <c r="W111" s="46"/>
      <c r="X111" s="46"/>
      <c r="Y111" s="46"/>
      <c r="Z111" s="46"/>
      <c r="AA111" s="46"/>
      <c r="AB111" s="46"/>
      <c r="AC111" s="43"/>
      <c r="AD111" s="68"/>
      <c r="AE111" s="9"/>
      <c r="AF111" s="9" t="s">
        <v>1854</v>
      </c>
      <c r="AG111" s="9" t="s">
        <v>419</v>
      </c>
      <c r="AH111" s="9" t="s">
        <v>1169</v>
      </c>
      <c r="AI111" s="9" t="s">
        <v>1170</v>
      </c>
      <c r="AJ111" s="9" t="s">
        <v>1171</v>
      </c>
      <c r="AK111" s="9" t="s">
        <v>1172</v>
      </c>
      <c r="AL111" s="9" t="s">
        <v>1173</v>
      </c>
      <c r="AM111" s="9" t="s">
        <v>1174</v>
      </c>
      <c r="AN111" s="9" t="s">
        <v>1441</v>
      </c>
      <c r="AO111" s="9" t="s">
        <v>1442</v>
      </c>
      <c r="AP111" s="9" t="s">
        <v>1443</v>
      </c>
      <c r="AQ111" s="9" t="s">
        <v>1444</v>
      </c>
      <c r="AR111" s="9" t="s">
        <v>1445</v>
      </c>
      <c r="AS111" s="9" t="s">
        <v>1369</v>
      </c>
      <c r="AT111" s="9" t="s">
        <v>1370</v>
      </c>
      <c r="AU111" s="9" t="s">
        <v>247</v>
      </c>
      <c r="AV111" s="9" t="s">
        <v>365</v>
      </c>
      <c r="AW111" s="9"/>
      <c r="AX111" s="9"/>
      <c r="AY111" s="9"/>
      <c r="AZ111" s="9"/>
    </row>
    <row r="112" spans="1:52" s="95" customFormat="1" ht="84.75" customHeight="1">
      <c r="A112" s="51"/>
      <c r="B112" s="61"/>
      <c r="C112" s="47" t="s">
        <v>1566</v>
      </c>
      <c r="D112" s="48" t="s">
        <v>508</v>
      </c>
      <c r="E112" s="49" t="s">
        <v>509</v>
      </c>
      <c r="F112" s="42"/>
      <c r="G112" s="116"/>
      <c r="H112" s="116"/>
      <c r="I112" s="117"/>
      <c r="J112" s="117"/>
      <c r="K112" s="117"/>
      <c r="L112" s="117"/>
      <c r="M112" s="117"/>
      <c r="N112" s="117"/>
      <c r="O112" s="117"/>
      <c r="P112" s="117"/>
      <c r="Q112" s="90"/>
      <c r="R112" s="117"/>
      <c r="S112" s="88"/>
      <c r="T112" s="82"/>
      <c r="U112" s="82"/>
      <c r="V112" s="81">
        <f aca="true" t="shared" si="6" ref="V112:AB112">SUM(V113:V128)</f>
        <v>88167.3</v>
      </c>
      <c r="W112" s="81">
        <f t="shared" si="6"/>
        <v>88167.3</v>
      </c>
      <c r="X112" s="81">
        <f t="shared" si="6"/>
        <v>92091.90000000001</v>
      </c>
      <c r="Y112" s="81">
        <f t="shared" si="6"/>
        <v>80473.90000000001</v>
      </c>
      <c r="Z112" s="81">
        <f t="shared" si="6"/>
        <v>70586</v>
      </c>
      <c r="AA112" s="81">
        <f t="shared" si="6"/>
        <v>78312.5</v>
      </c>
      <c r="AB112" s="81">
        <f t="shared" si="6"/>
        <v>78317.3</v>
      </c>
      <c r="AC112" s="82"/>
      <c r="AD112" s="94"/>
      <c r="AE112" s="51"/>
      <c r="AF112" s="51" t="s">
        <v>510</v>
      </c>
      <c r="AG112" s="51" t="s">
        <v>241</v>
      </c>
      <c r="AH112" s="51" t="s">
        <v>242</v>
      </c>
      <c r="AI112" s="51" t="s">
        <v>243</v>
      </c>
      <c r="AJ112" s="51" t="s">
        <v>1446</v>
      </c>
      <c r="AK112" s="51" t="s">
        <v>600</v>
      </c>
      <c r="AL112" s="51" t="s">
        <v>582</v>
      </c>
      <c r="AM112" s="51" t="s">
        <v>583</v>
      </c>
      <c r="AN112" s="51" t="s">
        <v>545</v>
      </c>
      <c r="AO112" s="51" t="s">
        <v>546</v>
      </c>
      <c r="AP112" s="51" t="s">
        <v>547</v>
      </c>
      <c r="AQ112" s="51" t="s">
        <v>548</v>
      </c>
      <c r="AR112" s="51" t="s">
        <v>275</v>
      </c>
      <c r="AS112" s="51" t="s">
        <v>1458</v>
      </c>
      <c r="AT112" s="51" t="s">
        <v>1459</v>
      </c>
      <c r="AU112" s="51" t="s">
        <v>1460</v>
      </c>
      <c r="AV112" s="51" t="s">
        <v>1461</v>
      </c>
      <c r="AW112" s="51"/>
      <c r="AX112" s="51"/>
      <c r="AY112" s="51"/>
      <c r="AZ112" s="51"/>
    </row>
    <row r="113" spans="1:52" s="12" customFormat="1" ht="45" customHeight="1">
      <c r="A113" s="11"/>
      <c r="B113" s="65"/>
      <c r="C113" s="28"/>
      <c r="D113" s="20" t="s">
        <v>1061</v>
      </c>
      <c r="E113" s="11"/>
      <c r="F113" s="24" t="s">
        <v>227</v>
      </c>
      <c r="G113" s="122"/>
      <c r="H113" s="122"/>
      <c r="I113" s="120" t="s">
        <v>948</v>
      </c>
      <c r="J113" s="121"/>
      <c r="K113" s="121"/>
      <c r="L113" s="121"/>
      <c r="M113" s="120" t="s">
        <v>653</v>
      </c>
      <c r="N113" s="121"/>
      <c r="O113" s="123">
        <v>38667</v>
      </c>
      <c r="P113" s="121"/>
      <c r="Q113" s="132" t="s">
        <v>674</v>
      </c>
      <c r="R113" s="121" t="s">
        <v>1688</v>
      </c>
      <c r="S113" s="45">
        <v>40909</v>
      </c>
      <c r="T113" s="11"/>
      <c r="U113" s="11"/>
      <c r="V113" s="46">
        <v>810.5</v>
      </c>
      <c r="W113" s="16">
        <v>810.5</v>
      </c>
      <c r="X113" s="46">
        <v>827.8</v>
      </c>
      <c r="Y113" s="46">
        <v>827.8</v>
      </c>
      <c r="Z113" s="46"/>
      <c r="AA113" s="46">
        <v>920.4</v>
      </c>
      <c r="AB113" s="46">
        <v>920.4</v>
      </c>
      <c r="AC113" s="46"/>
      <c r="AD113" s="70"/>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s="17" customFormat="1" ht="89.25" customHeight="1">
      <c r="A114" s="9"/>
      <c r="B114" s="62"/>
      <c r="C114" s="39"/>
      <c r="D114" s="90" t="s">
        <v>1691</v>
      </c>
      <c r="E114" s="41"/>
      <c r="F114" s="42" t="s">
        <v>480</v>
      </c>
      <c r="G114" s="116"/>
      <c r="H114" s="116"/>
      <c r="I114" s="117" t="s">
        <v>639</v>
      </c>
      <c r="J114" s="117" t="s">
        <v>640</v>
      </c>
      <c r="K114" s="117"/>
      <c r="L114" s="117"/>
      <c r="M114" s="117" t="s">
        <v>1894</v>
      </c>
      <c r="N114" s="117"/>
      <c r="O114" s="119">
        <v>38324</v>
      </c>
      <c r="P114" s="117"/>
      <c r="Q114" s="132" t="s">
        <v>674</v>
      </c>
      <c r="R114" s="117" t="s">
        <v>1683</v>
      </c>
      <c r="S114" s="45">
        <v>40909</v>
      </c>
      <c r="T114" s="43"/>
      <c r="U114" s="43"/>
      <c r="V114" s="46">
        <v>73223</v>
      </c>
      <c r="W114" s="46">
        <v>73223</v>
      </c>
      <c r="X114" s="46">
        <v>73019</v>
      </c>
      <c r="Y114" s="46">
        <v>72047</v>
      </c>
      <c r="Z114" s="46">
        <v>70586</v>
      </c>
      <c r="AA114" s="46">
        <v>70022</v>
      </c>
      <c r="AB114" s="46">
        <v>70022</v>
      </c>
      <c r="AC114" s="43"/>
      <c r="AD114" s="68"/>
      <c r="AE114" s="9"/>
      <c r="AF114" s="9"/>
      <c r="AG114" s="9"/>
      <c r="AH114" s="9"/>
      <c r="AI114" s="9"/>
      <c r="AJ114" s="9"/>
      <c r="AK114" s="9"/>
      <c r="AL114" s="9"/>
      <c r="AM114" s="9"/>
      <c r="AN114" s="9"/>
      <c r="AO114" s="9"/>
      <c r="AP114" s="9"/>
      <c r="AQ114" s="9"/>
      <c r="AR114" s="9"/>
      <c r="AS114" s="9"/>
      <c r="AT114" s="9"/>
      <c r="AU114" s="9"/>
      <c r="AV114" s="9"/>
      <c r="AW114" s="9"/>
      <c r="AX114" s="9"/>
      <c r="AY114" s="9"/>
      <c r="AZ114" s="9"/>
    </row>
    <row r="115" spans="1:52" s="17" customFormat="1" ht="89.25" customHeight="1">
      <c r="A115" s="9"/>
      <c r="B115" s="62"/>
      <c r="C115" s="39"/>
      <c r="D115" s="136" t="s">
        <v>1829</v>
      </c>
      <c r="E115" s="41"/>
      <c r="F115" s="42"/>
      <c r="G115" s="116"/>
      <c r="H115" s="116"/>
      <c r="I115" s="117"/>
      <c r="J115" s="117"/>
      <c r="K115" s="117"/>
      <c r="L115" s="117"/>
      <c r="M115" s="117"/>
      <c r="N115" s="117"/>
      <c r="O115" s="119"/>
      <c r="P115" s="117"/>
      <c r="Q115" s="132"/>
      <c r="R115" s="117"/>
      <c r="S115" s="45"/>
      <c r="T115" s="43"/>
      <c r="U115" s="43"/>
      <c r="V115" s="46"/>
      <c r="W115" s="46"/>
      <c r="X115" s="46">
        <v>10646</v>
      </c>
      <c r="Y115" s="46"/>
      <c r="Z115" s="46"/>
      <c r="AA115" s="46"/>
      <c r="AB115" s="46"/>
      <c r="AC115" s="43"/>
      <c r="AD115" s="68"/>
      <c r="AE115" s="9"/>
      <c r="AF115" s="9"/>
      <c r="AG115" s="9"/>
      <c r="AH115" s="9"/>
      <c r="AI115" s="9"/>
      <c r="AJ115" s="9"/>
      <c r="AK115" s="9"/>
      <c r="AL115" s="9"/>
      <c r="AM115" s="9"/>
      <c r="AN115" s="9"/>
      <c r="AO115" s="9"/>
      <c r="AP115" s="9"/>
      <c r="AQ115" s="9"/>
      <c r="AR115" s="9"/>
      <c r="AS115" s="9"/>
      <c r="AT115" s="9"/>
      <c r="AU115" s="9"/>
      <c r="AV115" s="9"/>
      <c r="AW115" s="9"/>
      <c r="AX115" s="9"/>
      <c r="AY115" s="9"/>
      <c r="AZ115" s="9"/>
    </row>
    <row r="116" spans="1:52" s="17" customFormat="1" ht="81.75" customHeight="1">
      <c r="A116" s="9"/>
      <c r="B116" s="62"/>
      <c r="C116" s="39"/>
      <c r="D116" s="40" t="s">
        <v>1291</v>
      </c>
      <c r="E116" s="41"/>
      <c r="F116" s="42" t="s">
        <v>1243</v>
      </c>
      <c r="G116" s="116"/>
      <c r="H116" s="116"/>
      <c r="I116" s="117"/>
      <c r="J116" s="117"/>
      <c r="K116" s="117"/>
      <c r="L116" s="117"/>
      <c r="M116" s="117" t="s">
        <v>650</v>
      </c>
      <c r="N116" s="117"/>
      <c r="O116" s="119">
        <v>39464</v>
      </c>
      <c r="P116" s="117"/>
      <c r="Q116" s="132" t="s">
        <v>674</v>
      </c>
      <c r="R116" s="117" t="s">
        <v>1684</v>
      </c>
      <c r="S116" s="45">
        <v>40909</v>
      </c>
      <c r="T116" s="43"/>
      <c r="U116" s="43"/>
      <c r="V116" s="46">
        <v>1583</v>
      </c>
      <c r="W116" s="46">
        <v>1583</v>
      </c>
      <c r="X116" s="46"/>
      <c r="Y116" s="46"/>
      <c r="Z116" s="46"/>
      <c r="AA116" s="46"/>
      <c r="AB116" s="46"/>
      <c r="AC116" s="43"/>
      <c r="AD116" s="68"/>
      <c r="AE116" s="9"/>
      <c r="AF116" s="9"/>
      <c r="AG116" s="9"/>
      <c r="AH116" s="9"/>
      <c r="AI116" s="9"/>
      <c r="AJ116" s="9"/>
      <c r="AK116" s="9"/>
      <c r="AL116" s="9"/>
      <c r="AM116" s="9"/>
      <c r="AN116" s="9"/>
      <c r="AO116" s="9"/>
      <c r="AP116" s="9"/>
      <c r="AQ116" s="9"/>
      <c r="AR116" s="9"/>
      <c r="AS116" s="9"/>
      <c r="AT116" s="9"/>
      <c r="AU116" s="9"/>
      <c r="AV116" s="9"/>
      <c r="AW116" s="9"/>
      <c r="AX116" s="9"/>
      <c r="AY116" s="9"/>
      <c r="AZ116" s="9"/>
    </row>
    <row r="117" spans="1:52" s="12" customFormat="1" ht="63.75" customHeight="1">
      <c r="A117" s="11"/>
      <c r="B117" s="65"/>
      <c r="C117" s="28"/>
      <c r="D117" s="20" t="s">
        <v>1510</v>
      </c>
      <c r="E117" s="11"/>
      <c r="F117" s="24" t="s">
        <v>1243</v>
      </c>
      <c r="G117" s="122"/>
      <c r="H117" s="122"/>
      <c r="I117" s="121"/>
      <c r="J117" s="121"/>
      <c r="K117" s="121"/>
      <c r="L117" s="121"/>
      <c r="M117" s="120" t="s">
        <v>656</v>
      </c>
      <c r="N117" s="121"/>
      <c r="O117" s="123">
        <v>39126</v>
      </c>
      <c r="P117" s="121"/>
      <c r="Q117" s="132" t="s">
        <v>674</v>
      </c>
      <c r="R117" s="121" t="s">
        <v>1689</v>
      </c>
      <c r="S117" s="45">
        <v>40909</v>
      </c>
      <c r="T117" s="11"/>
      <c r="U117" s="11"/>
      <c r="V117" s="46">
        <v>1125</v>
      </c>
      <c r="W117" s="16">
        <v>1125</v>
      </c>
      <c r="X117" s="46">
        <v>1138</v>
      </c>
      <c r="Y117" s="46">
        <v>1138</v>
      </c>
      <c r="Z117" s="46"/>
      <c r="AA117" s="46">
        <v>1081</v>
      </c>
      <c r="AB117" s="46">
        <v>1081</v>
      </c>
      <c r="AC117" s="11"/>
      <c r="AD117" s="70"/>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s="17" customFormat="1" ht="48" customHeight="1">
      <c r="A118" s="9"/>
      <c r="B118" s="62"/>
      <c r="C118" s="89"/>
      <c r="D118" s="40" t="s">
        <v>91</v>
      </c>
      <c r="E118" s="41"/>
      <c r="F118" s="42" t="s">
        <v>226</v>
      </c>
      <c r="G118" s="116"/>
      <c r="H118" s="116"/>
      <c r="I118" s="117"/>
      <c r="J118" s="117"/>
      <c r="K118" s="117"/>
      <c r="L118" s="117"/>
      <c r="M118" s="117" t="s">
        <v>652</v>
      </c>
      <c r="N118" s="117"/>
      <c r="O118" s="119">
        <v>38545</v>
      </c>
      <c r="P118" s="117"/>
      <c r="Q118" s="90" t="s">
        <v>675</v>
      </c>
      <c r="R118" s="117" t="s">
        <v>1685</v>
      </c>
      <c r="S118" s="45">
        <v>40909</v>
      </c>
      <c r="T118" s="43"/>
      <c r="U118" s="43"/>
      <c r="V118" s="46">
        <v>185.1</v>
      </c>
      <c r="W118" s="46">
        <v>185.1</v>
      </c>
      <c r="X118" s="46">
        <v>199.1</v>
      </c>
      <c r="Y118" s="46">
        <v>199.1</v>
      </c>
      <c r="Z118" s="46"/>
      <c r="AA118" s="46">
        <v>189.1</v>
      </c>
      <c r="AB118" s="46">
        <v>189.1</v>
      </c>
      <c r="AC118" s="43"/>
      <c r="AD118" s="68"/>
      <c r="AE118" s="9"/>
      <c r="AF118" s="9" t="s">
        <v>1462</v>
      </c>
      <c r="AG118" s="9" t="s">
        <v>936</v>
      </c>
      <c r="AH118" s="9" t="s">
        <v>937</v>
      </c>
      <c r="AI118" s="9" t="s">
        <v>938</v>
      </c>
      <c r="AJ118" s="9" t="s">
        <v>939</v>
      </c>
      <c r="AK118" s="9" t="s">
        <v>940</v>
      </c>
      <c r="AL118" s="9" t="s">
        <v>941</v>
      </c>
      <c r="AM118" s="9" t="s">
        <v>942</v>
      </c>
      <c r="AN118" s="9" t="s">
        <v>943</v>
      </c>
      <c r="AO118" s="9" t="s">
        <v>944</v>
      </c>
      <c r="AP118" s="9" t="s">
        <v>945</v>
      </c>
      <c r="AQ118" s="9" t="s">
        <v>946</v>
      </c>
      <c r="AR118" s="9" t="s">
        <v>947</v>
      </c>
      <c r="AS118" s="9" t="s">
        <v>2069</v>
      </c>
      <c r="AT118" s="9" t="s">
        <v>1508</v>
      </c>
      <c r="AU118" s="9" t="s">
        <v>1385</v>
      </c>
      <c r="AV118" s="9" t="s">
        <v>1386</v>
      </c>
      <c r="AW118" s="9"/>
      <c r="AX118" s="9"/>
      <c r="AY118" s="9"/>
      <c r="AZ118" s="9"/>
    </row>
    <row r="119" spans="1:52" s="17" customFormat="1" ht="57.75" customHeight="1">
      <c r="A119" s="9"/>
      <c r="B119" s="62"/>
      <c r="C119" s="39"/>
      <c r="D119" s="40" t="s">
        <v>92</v>
      </c>
      <c r="E119" s="41" t="s">
        <v>1388</v>
      </c>
      <c r="F119" s="42" t="s">
        <v>325</v>
      </c>
      <c r="G119" s="116"/>
      <c r="H119" s="116"/>
      <c r="I119" s="117"/>
      <c r="J119" s="117"/>
      <c r="K119" s="117"/>
      <c r="L119" s="117"/>
      <c r="M119" s="117" t="s">
        <v>654</v>
      </c>
      <c r="N119" s="117"/>
      <c r="O119" s="119">
        <v>38352</v>
      </c>
      <c r="P119" s="117"/>
      <c r="Q119" s="90" t="s">
        <v>676</v>
      </c>
      <c r="R119" s="117" t="s">
        <v>1686</v>
      </c>
      <c r="S119" s="45">
        <v>40909</v>
      </c>
      <c r="T119" s="43"/>
      <c r="U119" s="43"/>
      <c r="V119" s="46">
        <v>228</v>
      </c>
      <c r="W119" s="46">
        <v>228</v>
      </c>
      <c r="X119" s="46">
        <v>236</v>
      </c>
      <c r="Y119" s="46">
        <v>236</v>
      </c>
      <c r="Z119" s="46"/>
      <c r="AA119" s="46">
        <v>224</v>
      </c>
      <c r="AB119" s="46">
        <v>224</v>
      </c>
      <c r="AC119" s="43"/>
      <c r="AD119" s="68"/>
      <c r="AE119" s="9"/>
      <c r="AF119" s="9" t="s">
        <v>1389</v>
      </c>
      <c r="AG119" s="9" t="s">
        <v>1547</v>
      </c>
      <c r="AH119" s="9" t="s">
        <v>1548</v>
      </c>
      <c r="AI119" s="9" t="s">
        <v>1549</v>
      </c>
      <c r="AJ119" s="9" t="s">
        <v>1550</v>
      </c>
      <c r="AK119" s="9" t="s">
        <v>1551</v>
      </c>
      <c r="AL119" s="9" t="s">
        <v>1855</v>
      </c>
      <c r="AM119" s="9" t="s">
        <v>1856</v>
      </c>
      <c r="AN119" s="9" t="s">
        <v>1857</v>
      </c>
      <c r="AO119" s="9" t="s">
        <v>1858</v>
      </c>
      <c r="AP119" s="9" t="s">
        <v>78</v>
      </c>
      <c r="AQ119" s="9" t="s">
        <v>79</v>
      </c>
      <c r="AR119" s="9" t="s">
        <v>1534</v>
      </c>
      <c r="AS119" s="9" t="s">
        <v>1535</v>
      </c>
      <c r="AT119" s="9" t="s">
        <v>1536</v>
      </c>
      <c r="AU119" s="9" t="s">
        <v>1537</v>
      </c>
      <c r="AV119" s="9" t="s">
        <v>1502</v>
      </c>
      <c r="AW119" s="9"/>
      <c r="AX119" s="9"/>
      <c r="AY119" s="9"/>
      <c r="AZ119" s="9"/>
    </row>
    <row r="120" spans="1:52" s="12" customFormat="1" ht="67.5" customHeight="1">
      <c r="A120" s="11"/>
      <c r="B120" s="65"/>
      <c r="C120" s="28"/>
      <c r="D120" s="20" t="s">
        <v>285</v>
      </c>
      <c r="E120" s="11"/>
      <c r="F120" s="24" t="s">
        <v>325</v>
      </c>
      <c r="G120" s="122"/>
      <c r="H120" s="122"/>
      <c r="I120" s="121"/>
      <c r="J120" s="121"/>
      <c r="K120" s="121"/>
      <c r="L120" s="121"/>
      <c r="M120" s="120" t="s">
        <v>1622</v>
      </c>
      <c r="N120" s="121"/>
      <c r="O120" s="123">
        <v>39441</v>
      </c>
      <c r="P120" s="121"/>
      <c r="Q120" s="132" t="s">
        <v>677</v>
      </c>
      <c r="R120" s="117" t="s">
        <v>1687</v>
      </c>
      <c r="S120" s="45">
        <v>40909</v>
      </c>
      <c r="T120" s="11"/>
      <c r="U120" s="11"/>
      <c r="V120" s="46">
        <v>228</v>
      </c>
      <c r="W120" s="16">
        <v>228</v>
      </c>
      <c r="X120" s="46">
        <v>236</v>
      </c>
      <c r="Y120" s="46">
        <v>236</v>
      </c>
      <c r="Z120" s="46"/>
      <c r="AA120" s="46">
        <v>224</v>
      </c>
      <c r="AB120" s="46">
        <v>224</v>
      </c>
      <c r="AC120" s="11"/>
      <c r="AD120" s="70"/>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s="17" customFormat="1" ht="82.5" customHeight="1">
      <c r="A121" s="10"/>
      <c r="B121" s="36"/>
      <c r="C121" s="39"/>
      <c r="D121" s="40" t="s">
        <v>337</v>
      </c>
      <c r="E121" s="41"/>
      <c r="F121" s="42" t="s">
        <v>1477</v>
      </c>
      <c r="G121" s="116"/>
      <c r="H121" s="116"/>
      <c r="I121" s="117" t="s">
        <v>584</v>
      </c>
      <c r="J121" s="117"/>
      <c r="K121" s="119">
        <v>39448</v>
      </c>
      <c r="L121" s="117"/>
      <c r="M121" s="117" t="s">
        <v>649</v>
      </c>
      <c r="N121" s="117"/>
      <c r="O121" s="119">
        <v>38352</v>
      </c>
      <c r="P121" s="117"/>
      <c r="Q121" s="132" t="s">
        <v>674</v>
      </c>
      <c r="R121" s="117" t="s">
        <v>1687</v>
      </c>
      <c r="S121" s="45">
        <v>40909</v>
      </c>
      <c r="T121" s="43"/>
      <c r="U121" s="43"/>
      <c r="V121" s="46">
        <v>3229.7</v>
      </c>
      <c r="W121" s="46">
        <v>3229.7</v>
      </c>
      <c r="X121" s="46">
        <v>4374</v>
      </c>
      <c r="Y121" s="46">
        <v>4374</v>
      </c>
      <c r="Z121" s="46"/>
      <c r="AA121" s="46">
        <v>4307</v>
      </c>
      <c r="AB121" s="46">
        <v>4307</v>
      </c>
      <c r="AC121" s="43"/>
      <c r="AD121" s="37"/>
      <c r="AE121" s="10"/>
      <c r="AF121" s="10" t="s">
        <v>136</v>
      </c>
      <c r="AG121" s="10" t="s">
        <v>137</v>
      </c>
      <c r="AH121" s="10" t="s">
        <v>138</v>
      </c>
      <c r="AI121" s="10" t="s">
        <v>576</v>
      </c>
      <c r="AJ121" s="10" t="s">
        <v>577</v>
      </c>
      <c r="AK121" s="10" t="s">
        <v>322</v>
      </c>
      <c r="AL121" s="10" t="s">
        <v>323</v>
      </c>
      <c r="AM121" s="10" t="s">
        <v>324</v>
      </c>
      <c r="AN121" s="10" t="s">
        <v>1064</v>
      </c>
      <c r="AO121" s="10" t="s">
        <v>1065</v>
      </c>
      <c r="AP121" s="10" t="s">
        <v>1066</v>
      </c>
      <c r="AQ121" s="10" t="s">
        <v>1067</v>
      </c>
      <c r="AR121" s="10" t="s">
        <v>1068</v>
      </c>
      <c r="AS121" s="10" t="s">
        <v>1991</v>
      </c>
      <c r="AT121" s="10" t="s">
        <v>1992</v>
      </c>
      <c r="AU121" s="10" t="s">
        <v>1378</v>
      </c>
      <c r="AV121" s="10" t="s">
        <v>1379</v>
      </c>
      <c r="AW121" s="10"/>
      <c r="AX121" s="10"/>
      <c r="AY121" s="10"/>
      <c r="AZ121" s="10"/>
    </row>
    <row r="122" spans="1:52" s="12" customFormat="1" ht="81.75" customHeight="1">
      <c r="A122" s="11"/>
      <c r="B122" s="65"/>
      <c r="C122" s="28"/>
      <c r="D122" s="20" t="s">
        <v>1511</v>
      </c>
      <c r="E122" s="11"/>
      <c r="F122" s="24" t="s">
        <v>1477</v>
      </c>
      <c r="G122" s="122"/>
      <c r="H122" s="122"/>
      <c r="I122" s="121"/>
      <c r="J122" s="121"/>
      <c r="K122" s="121"/>
      <c r="L122" s="121"/>
      <c r="M122" s="120" t="s">
        <v>648</v>
      </c>
      <c r="N122" s="121"/>
      <c r="O122" s="121" t="s">
        <v>660</v>
      </c>
      <c r="P122" s="121"/>
      <c r="Q122" s="132" t="s">
        <v>674</v>
      </c>
      <c r="R122" s="121"/>
      <c r="S122" s="45">
        <v>40909</v>
      </c>
      <c r="T122" s="11"/>
      <c r="U122" s="11"/>
      <c r="V122" s="46">
        <v>1222</v>
      </c>
      <c r="W122" s="16">
        <v>1222</v>
      </c>
      <c r="X122" s="46">
        <v>1416</v>
      </c>
      <c r="Y122" s="46">
        <v>1416</v>
      </c>
      <c r="Z122" s="46"/>
      <c r="AA122" s="46">
        <v>1345</v>
      </c>
      <c r="AB122" s="46">
        <v>1345</v>
      </c>
      <c r="AC122" s="11"/>
      <c r="AD122" s="70"/>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s="12" customFormat="1" ht="78.75" customHeight="1">
      <c r="A123" s="11"/>
      <c r="B123" s="65"/>
      <c r="C123" s="28"/>
      <c r="D123" s="20" t="s">
        <v>1659</v>
      </c>
      <c r="E123" s="11"/>
      <c r="F123" s="24" t="s">
        <v>1476</v>
      </c>
      <c r="G123" s="122"/>
      <c r="H123" s="122"/>
      <c r="I123" s="121"/>
      <c r="J123" s="121"/>
      <c r="K123" s="121"/>
      <c r="L123" s="121"/>
      <c r="M123" s="120" t="s">
        <v>2151</v>
      </c>
      <c r="N123" s="121"/>
      <c r="O123" s="123">
        <v>39783</v>
      </c>
      <c r="P123" s="121"/>
      <c r="Q123" s="132" t="s">
        <v>674</v>
      </c>
      <c r="R123" s="121" t="s">
        <v>1665</v>
      </c>
      <c r="S123" s="45">
        <v>40909</v>
      </c>
      <c r="T123" s="11"/>
      <c r="U123" s="11"/>
      <c r="V123" s="46">
        <v>7</v>
      </c>
      <c r="W123" s="16">
        <v>7</v>
      </c>
      <c r="X123" s="46"/>
      <c r="Y123" s="46"/>
      <c r="Z123" s="46"/>
      <c r="AA123" s="46"/>
      <c r="AB123" s="46"/>
      <c r="AC123" s="11"/>
      <c r="AD123" s="70"/>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s="12" customFormat="1" ht="93" customHeight="1">
      <c r="A124" s="11"/>
      <c r="B124" s="65"/>
      <c r="C124" s="28"/>
      <c r="D124" s="20" t="s">
        <v>2150</v>
      </c>
      <c r="E124" s="11"/>
      <c r="F124" s="24" t="s">
        <v>1478</v>
      </c>
      <c r="G124" s="122"/>
      <c r="H124" s="122"/>
      <c r="I124" s="121"/>
      <c r="J124" s="121"/>
      <c r="K124" s="121"/>
      <c r="L124" s="121"/>
      <c r="M124" s="120" t="s">
        <v>655</v>
      </c>
      <c r="N124" s="121"/>
      <c r="O124" s="123">
        <v>39783</v>
      </c>
      <c r="P124" s="121"/>
      <c r="Q124" s="132" t="s">
        <v>678</v>
      </c>
      <c r="R124" s="121" t="s">
        <v>1666</v>
      </c>
      <c r="S124" s="45">
        <v>40909</v>
      </c>
      <c r="T124" s="11"/>
      <c r="U124" s="11"/>
      <c r="V124" s="46">
        <v>79</v>
      </c>
      <c r="W124" s="16">
        <v>79</v>
      </c>
      <c r="X124" s="46"/>
      <c r="Y124" s="46"/>
      <c r="Z124" s="46"/>
      <c r="AA124" s="46"/>
      <c r="AB124" s="46"/>
      <c r="AC124" s="11"/>
      <c r="AD124" s="70"/>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s="12" customFormat="1" ht="107.25" customHeight="1">
      <c r="A125" s="11"/>
      <c r="B125" s="65"/>
      <c r="C125" s="28"/>
      <c r="D125" s="98" t="s">
        <v>845</v>
      </c>
      <c r="E125" s="11"/>
      <c r="F125" s="24" t="s">
        <v>1476</v>
      </c>
      <c r="G125" s="122"/>
      <c r="H125" s="122"/>
      <c r="I125" s="121"/>
      <c r="J125" s="121"/>
      <c r="K125" s="121"/>
      <c r="L125" s="121"/>
      <c r="M125" s="120" t="s">
        <v>1899</v>
      </c>
      <c r="N125" s="121"/>
      <c r="O125" s="123">
        <v>40508</v>
      </c>
      <c r="P125" s="121"/>
      <c r="Q125" s="132" t="s">
        <v>307</v>
      </c>
      <c r="R125" s="121" t="s">
        <v>1136</v>
      </c>
      <c r="S125" s="45">
        <v>40909</v>
      </c>
      <c r="T125" s="11"/>
      <c r="U125" s="11"/>
      <c r="V125" s="46">
        <v>906</v>
      </c>
      <c r="W125" s="16">
        <v>906</v>
      </c>
      <c r="X125" s="46"/>
      <c r="Y125" s="46"/>
      <c r="Z125" s="46"/>
      <c r="AA125" s="46"/>
      <c r="AB125" s="46"/>
      <c r="AC125" s="11"/>
      <c r="AD125" s="70"/>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s="12" customFormat="1" ht="89.25" customHeight="1">
      <c r="A126" s="11"/>
      <c r="B126" s="65"/>
      <c r="C126" s="28"/>
      <c r="D126" s="98" t="s">
        <v>842</v>
      </c>
      <c r="E126" s="11"/>
      <c r="F126" s="24" t="s">
        <v>1243</v>
      </c>
      <c r="G126" s="122"/>
      <c r="H126" s="122"/>
      <c r="I126" s="120" t="s">
        <v>1900</v>
      </c>
      <c r="J126" s="121"/>
      <c r="K126" s="121"/>
      <c r="L126" s="121"/>
      <c r="M126" s="120" t="s">
        <v>1901</v>
      </c>
      <c r="N126" s="121"/>
      <c r="O126" s="121"/>
      <c r="P126" s="121"/>
      <c r="Q126" s="90" t="s">
        <v>679</v>
      </c>
      <c r="R126" s="121"/>
      <c r="S126" s="45">
        <v>40544</v>
      </c>
      <c r="T126" s="11"/>
      <c r="U126" s="11"/>
      <c r="V126" s="46">
        <v>5151</v>
      </c>
      <c r="W126" s="16">
        <v>5151</v>
      </c>
      <c r="X126" s="46"/>
      <c r="Y126" s="46"/>
      <c r="Z126" s="46"/>
      <c r="AA126" s="46"/>
      <c r="AB126" s="46"/>
      <c r="AC126" s="11"/>
      <c r="AD126" s="70"/>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s="12" customFormat="1" ht="36.75" customHeight="1">
      <c r="A127" s="11"/>
      <c r="B127" s="65"/>
      <c r="C127" s="28"/>
      <c r="D127" s="98" t="s">
        <v>844</v>
      </c>
      <c r="E127" s="11"/>
      <c r="F127" s="24"/>
      <c r="G127" s="11"/>
      <c r="H127" s="11"/>
      <c r="I127" s="26"/>
      <c r="J127" s="26"/>
      <c r="K127" s="26"/>
      <c r="L127" s="26"/>
      <c r="M127" s="128"/>
      <c r="N127" s="26"/>
      <c r="O127" s="26"/>
      <c r="P127" s="26"/>
      <c r="Q127" s="131" t="s">
        <v>2084</v>
      </c>
      <c r="R127" s="26"/>
      <c r="S127" s="27"/>
      <c r="T127" s="11"/>
      <c r="U127" s="11"/>
      <c r="V127" s="46"/>
      <c r="W127" s="16">
        <v>0</v>
      </c>
      <c r="X127" s="46"/>
      <c r="Y127" s="46"/>
      <c r="Z127" s="46"/>
      <c r="AA127" s="46"/>
      <c r="AB127" s="46">
        <v>4.8</v>
      </c>
      <c r="AC127" s="11"/>
      <c r="AD127" s="70"/>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s="12" customFormat="1" ht="101.25" customHeight="1">
      <c r="A128" s="11"/>
      <c r="B128" s="65"/>
      <c r="C128" s="28"/>
      <c r="D128" s="98" t="s">
        <v>843</v>
      </c>
      <c r="E128" s="11"/>
      <c r="F128" s="24" t="s">
        <v>325</v>
      </c>
      <c r="G128" s="122"/>
      <c r="H128" s="122"/>
      <c r="I128" s="121"/>
      <c r="J128" s="121"/>
      <c r="K128" s="121"/>
      <c r="L128" s="121"/>
      <c r="M128" s="120" t="s">
        <v>646</v>
      </c>
      <c r="N128" s="121"/>
      <c r="O128" s="123">
        <v>40877</v>
      </c>
      <c r="P128" s="121"/>
      <c r="Q128" s="132" t="s">
        <v>316</v>
      </c>
      <c r="R128" s="121"/>
      <c r="S128" s="45">
        <v>40544</v>
      </c>
      <c r="T128" s="11"/>
      <c r="U128" s="11"/>
      <c r="V128" s="46">
        <v>190</v>
      </c>
      <c r="W128" s="16">
        <v>190</v>
      </c>
      <c r="X128" s="46"/>
      <c r="Y128" s="46"/>
      <c r="Z128" s="46"/>
      <c r="AA128" s="46"/>
      <c r="AB128" s="46"/>
      <c r="AC128" s="126"/>
      <c r="AD128" s="70"/>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s="103" customFormat="1" ht="126.75" customHeight="1">
      <c r="A129" s="106"/>
      <c r="B129" s="107"/>
      <c r="C129" s="47" t="s">
        <v>1387</v>
      </c>
      <c r="D129" s="54" t="s">
        <v>1509</v>
      </c>
      <c r="E129" s="106"/>
      <c r="F129" s="24"/>
      <c r="G129" s="122"/>
      <c r="H129" s="122"/>
      <c r="I129" s="121"/>
      <c r="J129" s="121"/>
      <c r="K129" s="121"/>
      <c r="L129" s="121"/>
      <c r="M129" s="121"/>
      <c r="N129" s="121"/>
      <c r="O129" s="121"/>
      <c r="P129" s="121"/>
      <c r="Q129" s="90"/>
      <c r="R129" s="121"/>
      <c r="S129" s="88"/>
      <c r="T129" s="106"/>
      <c r="U129" s="106"/>
      <c r="V129" s="56">
        <f aca="true" t="shared" si="7" ref="V129:AB129">SUM(V130:V156)</f>
        <v>15813.6</v>
      </c>
      <c r="W129" s="56">
        <f t="shared" si="7"/>
        <v>15812</v>
      </c>
      <c r="X129" s="56">
        <f t="shared" si="7"/>
        <v>8937.623599999999</v>
      </c>
      <c r="Y129" s="56">
        <f t="shared" si="7"/>
        <v>2282.8</v>
      </c>
      <c r="Z129" s="56">
        <f t="shared" si="7"/>
        <v>450</v>
      </c>
      <c r="AA129" s="56">
        <f t="shared" si="7"/>
        <v>2485.5</v>
      </c>
      <c r="AB129" s="56">
        <f t="shared" si="7"/>
        <v>2673.7</v>
      </c>
      <c r="AC129" s="106"/>
      <c r="AD129" s="108"/>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row>
    <row r="130" spans="1:52" s="12" customFormat="1" ht="45" customHeight="1">
      <c r="A130" s="11"/>
      <c r="B130" s="65"/>
      <c r="C130" s="28"/>
      <c r="D130" s="20" t="s">
        <v>1495</v>
      </c>
      <c r="E130" s="11"/>
      <c r="F130" s="24" t="s">
        <v>1478</v>
      </c>
      <c r="G130" s="122"/>
      <c r="H130" s="122"/>
      <c r="I130" s="120" t="s">
        <v>453</v>
      </c>
      <c r="J130" s="120" t="s">
        <v>454</v>
      </c>
      <c r="K130" s="121"/>
      <c r="L130" s="121"/>
      <c r="M130" s="120"/>
      <c r="N130" s="121"/>
      <c r="O130" s="121"/>
      <c r="P130" s="121"/>
      <c r="Q130" s="132" t="s">
        <v>455</v>
      </c>
      <c r="R130" s="121"/>
      <c r="S130" s="27">
        <v>40221</v>
      </c>
      <c r="T130" s="11"/>
      <c r="U130" s="11"/>
      <c r="V130" s="16">
        <v>1440</v>
      </c>
      <c r="W130" s="16">
        <v>1440</v>
      </c>
      <c r="X130" s="16"/>
      <c r="Y130" s="46"/>
      <c r="Z130" s="46"/>
      <c r="AA130" s="46"/>
      <c r="AB130" s="46"/>
      <c r="AC130" s="126"/>
      <c r="AD130" s="70"/>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s="12" customFormat="1" ht="144" customHeight="1">
      <c r="A131" s="11"/>
      <c r="B131" s="65"/>
      <c r="C131" s="28"/>
      <c r="D131" s="20" t="s">
        <v>244</v>
      </c>
      <c r="E131" s="11"/>
      <c r="F131" s="24" t="s">
        <v>1478</v>
      </c>
      <c r="G131" s="122"/>
      <c r="H131" s="122"/>
      <c r="I131" s="121"/>
      <c r="J131" s="121"/>
      <c r="K131" s="121"/>
      <c r="L131" s="121"/>
      <c r="M131" s="120" t="s">
        <v>663</v>
      </c>
      <c r="N131" s="121"/>
      <c r="O131" s="123">
        <v>40065</v>
      </c>
      <c r="P131" s="121"/>
      <c r="Q131" s="132" t="s">
        <v>425</v>
      </c>
      <c r="R131" s="121"/>
      <c r="S131" s="27">
        <v>39814</v>
      </c>
      <c r="T131" s="11"/>
      <c r="U131" s="11"/>
      <c r="V131" s="16">
        <v>438.3</v>
      </c>
      <c r="W131" s="16">
        <v>438.3</v>
      </c>
      <c r="X131" s="16">
        <v>438.3</v>
      </c>
      <c r="Y131" s="46"/>
      <c r="Z131" s="46"/>
      <c r="AA131" s="46"/>
      <c r="AB131" s="46"/>
      <c r="AC131" s="134" t="s">
        <v>338</v>
      </c>
      <c r="AD131" s="70"/>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s="12" customFormat="1" ht="68.25" customHeight="1">
      <c r="A132" s="11"/>
      <c r="B132" s="65"/>
      <c r="C132" s="28"/>
      <c r="D132" s="20" t="s">
        <v>245</v>
      </c>
      <c r="E132" s="11"/>
      <c r="F132" s="24" t="s">
        <v>1478</v>
      </c>
      <c r="G132" s="11"/>
      <c r="H132" s="11"/>
      <c r="I132" s="26"/>
      <c r="J132" s="26"/>
      <c r="K132" s="26"/>
      <c r="L132" s="26"/>
      <c r="M132" s="128" t="s">
        <v>2078</v>
      </c>
      <c r="N132" s="26"/>
      <c r="O132" s="26"/>
      <c r="P132" s="26"/>
      <c r="Q132" s="133" t="s">
        <v>2079</v>
      </c>
      <c r="R132" s="26"/>
      <c r="S132" s="27">
        <v>39814</v>
      </c>
      <c r="T132" s="11"/>
      <c r="U132" s="11"/>
      <c r="V132" s="46">
        <v>2237</v>
      </c>
      <c r="W132" s="46">
        <v>2237</v>
      </c>
      <c r="X132" s="46"/>
      <c r="Y132" s="46"/>
      <c r="Z132" s="46"/>
      <c r="AA132" s="46"/>
      <c r="AB132" s="46"/>
      <c r="AC132" s="11"/>
      <c r="AD132" s="70"/>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s="12" customFormat="1" ht="48.75" customHeight="1">
      <c r="A133" s="11"/>
      <c r="B133" s="65"/>
      <c r="C133" s="28"/>
      <c r="D133" s="20" t="s">
        <v>245</v>
      </c>
      <c r="E133" s="11"/>
      <c r="F133" s="24" t="s">
        <v>1478</v>
      </c>
      <c r="G133" s="122"/>
      <c r="H133" s="122"/>
      <c r="I133" s="121"/>
      <c r="J133" s="121"/>
      <c r="K133" s="121"/>
      <c r="L133" s="121"/>
      <c r="M133" s="120" t="s">
        <v>1898</v>
      </c>
      <c r="N133" s="121"/>
      <c r="O133" s="121" t="s">
        <v>661</v>
      </c>
      <c r="P133" s="121"/>
      <c r="Q133" s="132" t="s">
        <v>1094</v>
      </c>
      <c r="R133" s="121"/>
      <c r="S133" s="27">
        <v>39814</v>
      </c>
      <c r="T133" s="11"/>
      <c r="U133" s="11"/>
      <c r="V133" s="16">
        <v>958.2</v>
      </c>
      <c r="W133" s="16">
        <v>958.2</v>
      </c>
      <c r="X133" s="16"/>
      <c r="Y133" s="46"/>
      <c r="Z133" s="46"/>
      <c r="AA133" s="46"/>
      <c r="AB133" s="46"/>
      <c r="AC133" s="126"/>
      <c r="AD133" s="70"/>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s="12" customFormat="1" ht="73.5" customHeight="1">
      <c r="A134" s="11"/>
      <c r="B134" s="65"/>
      <c r="C134" s="28"/>
      <c r="D134" s="20" t="s">
        <v>301</v>
      </c>
      <c r="E134" s="11"/>
      <c r="F134" s="24" t="s">
        <v>1478</v>
      </c>
      <c r="G134" s="122"/>
      <c r="H134" s="122"/>
      <c r="I134" s="120" t="s">
        <v>829</v>
      </c>
      <c r="J134" s="121"/>
      <c r="K134" s="123">
        <v>38974</v>
      </c>
      <c r="L134" s="121" t="s">
        <v>830</v>
      </c>
      <c r="M134" s="120" t="s">
        <v>662</v>
      </c>
      <c r="N134" s="121"/>
      <c r="O134" s="121"/>
      <c r="P134" s="121"/>
      <c r="Q134" s="90" t="s">
        <v>1587</v>
      </c>
      <c r="R134" s="123"/>
      <c r="S134" s="27">
        <v>39814</v>
      </c>
      <c r="T134" s="11"/>
      <c r="U134" s="11"/>
      <c r="V134" s="16">
        <v>5430.8</v>
      </c>
      <c r="W134" s="16">
        <v>5430.8</v>
      </c>
      <c r="X134" s="16">
        <v>4404.2</v>
      </c>
      <c r="Y134" s="46"/>
      <c r="Z134" s="46"/>
      <c r="AA134" s="46"/>
      <c r="AB134" s="46"/>
      <c r="AC134" s="127"/>
      <c r="AD134" s="70"/>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s="12" customFormat="1" ht="39.75" customHeight="1">
      <c r="A135" s="11"/>
      <c r="B135" s="65"/>
      <c r="C135" s="28"/>
      <c r="D135" s="20" t="s">
        <v>224</v>
      </c>
      <c r="E135" s="11"/>
      <c r="F135" s="24" t="s">
        <v>23</v>
      </c>
      <c r="G135" s="122"/>
      <c r="H135" s="122"/>
      <c r="I135" s="121"/>
      <c r="J135" s="121"/>
      <c r="K135" s="121"/>
      <c r="L135" s="121"/>
      <c r="M135" s="120" t="s">
        <v>452</v>
      </c>
      <c r="N135" s="121"/>
      <c r="O135" s="121"/>
      <c r="P135" s="121"/>
      <c r="Q135" s="90" t="s">
        <v>532</v>
      </c>
      <c r="R135" s="121"/>
      <c r="S135" s="27">
        <v>40179</v>
      </c>
      <c r="T135" s="11"/>
      <c r="U135" s="11"/>
      <c r="V135" s="16">
        <v>402.5</v>
      </c>
      <c r="W135" s="16">
        <v>402.5</v>
      </c>
      <c r="X135" s="16">
        <v>373.3</v>
      </c>
      <c r="Y135" s="16"/>
      <c r="Z135" s="16"/>
      <c r="AA135" s="46"/>
      <c r="AB135" s="46"/>
      <c r="AC135" s="126"/>
      <c r="AD135" s="70"/>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s="12" customFormat="1" ht="42.75" customHeight="1">
      <c r="A136" s="11"/>
      <c r="B136" s="65"/>
      <c r="C136" s="28"/>
      <c r="D136" s="20" t="s">
        <v>481</v>
      </c>
      <c r="E136" s="11"/>
      <c r="F136" s="24"/>
      <c r="G136" s="11"/>
      <c r="H136" s="11"/>
      <c r="I136" s="26"/>
      <c r="J136" s="26"/>
      <c r="K136" s="26"/>
      <c r="L136" s="26"/>
      <c r="M136" s="128"/>
      <c r="N136" s="26"/>
      <c r="O136" s="26"/>
      <c r="P136" s="26"/>
      <c r="Q136" s="90" t="s">
        <v>482</v>
      </c>
      <c r="R136" s="26"/>
      <c r="S136" s="27"/>
      <c r="T136" s="11"/>
      <c r="U136" s="11"/>
      <c r="V136" s="16"/>
      <c r="W136" s="16"/>
      <c r="X136" s="16"/>
      <c r="Y136" s="46"/>
      <c r="Z136" s="46"/>
      <c r="AA136" s="46"/>
      <c r="AB136" s="46"/>
      <c r="AC136" s="11"/>
      <c r="AD136" s="70"/>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s="12" customFormat="1" ht="51.75" customHeight="1">
      <c r="A137" s="11"/>
      <c r="B137" s="65"/>
      <c r="C137" s="28"/>
      <c r="D137" s="20" t="s">
        <v>1512</v>
      </c>
      <c r="E137" s="33"/>
      <c r="F137" s="24" t="s">
        <v>246</v>
      </c>
      <c r="G137" s="122"/>
      <c r="H137" s="122"/>
      <c r="I137" s="121"/>
      <c r="J137" s="121"/>
      <c r="K137" s="121"/>
      <c r="L137" s="121"/>
      <c r="M137" s="120" t="s">
        <v>651</v>
      </c>
      <c r="N137" s="121"/>
      <c r="O137" s="123">
        <v>40544</v>
      </c>
      <c r="P137" s="121"/>
      <c r="Q137" s="132" t="s">
        <v>2084</v>
      </c>
      <c r="R137" s="121"/>
      <c r="S137" s="27">
        <v>39814</v>
      </c>
      <c r="T137" s="11"/>
      <c r="U137" s="11"/>
      <c r="V137" s="16">
        <v>2984.7</v>
      </c>
      <c r="W137" s="16">
        <v>2984.7</v>
      </c>
      <c r="X137" s="16"/>
      <c r="Y137" s="46"/>
      <c r="Z137" s="46"/>
      <c r="AA137" s="46"/>
      <c r="AB137" s="46"/>
      <c r="AC137" s="126"/>
      <c r="AD137" s="70"/>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s="12" customFormat="1" ht="54" customHeight="1">
      <c r="A138" s="11"/>
      <c r="B138" s="65"/>
      <c r="C138" s="28"/>
      <c r="D138" s="99" t="s">
        <v>1727</v>
      </c>
      <c r="E138" s="33"/>
      <c r="F138" s="24"/>
      <c r="G138" s="122"/>
      <c r="H138" s="122"/>
      <c r="I138" s="121"/>
      <c r="J138" s="121"/>
      <c r="K138" s="121"/>
      <c r="L138" s="121"/>
      <c r="M138" s="128" t="s">
        <v>1728</v>
      </c>
      <c r="N138" s="121"/>
      <c r="O138" s="123"/>
      <c r="P138" s="121"/>
      <c r="Q138" s="132" t="s">
        <v>2084</v>
      </c>
      <c r="R138" s="121"/>
      <c r="S138" s="27"/>
      <c r="T138" s="11"/>
      <c r="U138" s="11"/>
      <c r="V138" s="46">
        <v>28.3</v>
      </c>
      <c r="W138" s="46">
        <v>28.3</v>
      </c>
      <c r="X138" s="46"/>
      <c r="Y138" s="46"/>
      <c r="Z138" s="46"/>
      <c r="AA138" s="46"/>
      <c r="AB138" s="46"/>
      <c r="AC138" s="126"/>
      <c r="AD138" s="70"/>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s="12" customFormat="1" ht="47.25" customHeight="1">
      <c r="A139" s="11"/>
      <c r="B139" s="65"/>
      <c r="C139" s="28"/>
      <c r="D139" s="99" t="s">
        <v>612</v>
      </c>
      <c r="E139" s="33"/>
      <c r="F139" s="24" t="s">
        <v>1478</v>
      </c>
      <c r="G139" s="122"/>
      <c r="H139" s="122"/>
      <c r="I139" s="121"/>
      <c r="J139" s="121"/>
      <c r="K139" s="121"/>
      <c r="L139" s="121"/>
      <c r="M139" s="120" t="s">
        <v>1902</v>
      </c>
      <c r="N139" s="121"/>
      <c r="O139" s="123">
        <v>40544</v>
      </c>
      <c r="P139" s="121"/>
      <c r="Q139" s="132" t="s">
        <v>2084</v>
      </c>
      <c r="R139" s="121"/>
      <c r="S139" s="27"/>
      <c r="T139" s="11"/>
      <c r="U139" s="11"/>
      <c r="V139" s="46">
        <v>79.9</v>
      </c>
      <c r="W139" s="46">
        <v>79.9</v>
      </c>
      <c r="X139" s="46"/>
      <c r="Y139" s="46"/>
      <c r="Z139" s="46"/>
      <c r="AA139" s="46"/>
      <c r="AB139" s="46"/>
      <c r="AC139" s="126"/>
      <c r="AD139" s="70"/>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s="12" customFormat="1" ht="68.25" customHeight="1">
      <c r="A140" s="11"/>
      <c r="B140" s="65"/>
      <c r="C140" s="28"/>
      <c r="D140" s="99" t="s">
        <v>613</v>
      </c>
      <c r="E140" s="33"/>
      <c r="F140" s="24" t="s">
        <v>1478</v>
      </c>
      <c r="G140" s="122"/>
      <c r="H140" s="122"/>
      <c r="I140" s="121"/>
      <c r="J140" s="121"/>
      <c r="K140" s="121"/>
      <c r="L140" s="121"/>
      <c r="M140" s="120" t="s">
        <v>1897</v>
      </c>
      <c r="N140" s="121"/>
      <c r="O140" s="123">
        <v>40544</v>
      </c>
      <c r="P140" s="121"/>
      <c r="Q140" s="132" t="s">
        <v>691</v>
      </c>
      <c r="R140" s="121"/>
      <c r="S140" s="27">
        <v>40819</v>
      </c>
      <c r="T140" s="11"/>
      <c r="U140" s="11"/>
      <c r="V140" s="46">
        <v>47</v>
      </c>
      <c r="W140" s="46">
        <v>47</v>
      </c>
      <c r="X140" s="46"/>
      <c r="Y140" s="46"/>
      <c r="Z140" s="46"/>
      <c r="AA140" s="46"/>
      <c r="AB140" s="46"/>
      <c r="AC140" s="126"/>
      <c r="AD140" s="70"/>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s="12" customFormat="1" ht="68.25" customHeight="1">
      <c r="A141" s="11"/>
      <c r="B141" s="65"/>
      <c r="C141" s="28"/>
      <c r="D141" s="99" t="s">
        <v>673</v>
      </c>
      <c r="E141" s="33"/>
      <c r="F141" s="24"/>
      <c r="G141" s="122"/>
      <c r="H141" s="122"/>
      <c r="I141" s="121"/>
      <c r="J141" s="121"/>
      <c r="K141" s="121"/>
      <c r="L141" s="121"/>
      <c r="M141" s="120"/>
      <c r="N141" s="121"/>
      <c r="O141" s="123"/>
      <c r="P141" s="121"/>
      <c r="Q141" s="132"/>
      <c r="R141" s="121"/>
      <c r="S141" s="27"/>
      <c r="T141" s="11"/>
      <c r="U141" s="11"/>
      <c r="V141" s="46">
        <v>50</v>
      </c>
      <c r="W141" s="46">
        <v>50</v>
      </c>
      <c r="X141" s="46"/>
      <c r="Y141" s="46"/>
      <c r="Z141" s="46"/>
      <c r="AA141" s="46"/>
      <c r="AB141" s="46"/>
      <c r="AC141" s="126"/>
      <c r="AD141" s="70"/>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s="12" customFormat="1" ht="36.75" customHeight="1">
      <c r="A142" s="11"/>
      <c r="B142" s="65"/>
      <c r="C142" s="28"/>
      <c r="D142" s="137" t="s">
        <v>1830</v>
      </c>
      <c r="E142" s="11"/>
      <c r="F142" s="24"/>
      <c r="G142" s="11"/>
      <c r="H142" s="11"/>
      <c r="I142" s="26"/>
      <c r="J142" s="26"/>
      <c r="K142" s="26"/>
      <c r="L142" s="26"/>
      <c r="M142" s="128"/>
      <c r="N142" s="26"/>
      <c r="O142" s="26"/>
      <c r="P142" s="26"/>
      <c r="Q142" s="44"/>
      <c r="R142" s="26"/>
      <c r="S142" s="27"/>
      <c r="T142" s="11"/>
      <c r="U142" s="11"/>
      <c r="V142" s="46"/>
      <c r="W142" s="16"/>
      <c r="X142" s="46">
        <v>1439</v>
      </c>
      <c r="Y142" s="46"/>
      <c r="Z142" s="46"/>
      <c r="AA142" s="46"/>
      <c r="AB142" s="46"/>
      <c r="AC142" s="11"/>
      <c r="AD142" s="70"/>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s="12" customFormat="1" ht="45" customHeight="1">
      <c r="A143" s="11"/>
      <c r="B143" s="65"/>
      <c r="C143" s="28"/>
      <c r="D143" s="99" t="s">
        <v>614</v>
      </c>
      <c r="E143" s="33"/>
      <c r="F143" s="24" t="s">
        <v>240</v>
      </c>
      <c r="G143" s="122"/>
      <c r="H143" s="122"/>
      <c r="I143" s="121"/>
      <c r="J143" s="121"/>
      <c r="K143" s="121"/>
      <c r="L143" s="121"/>
      <c r="M143" s="120" t="s">
        <v>645</v>
      </c>
      <c r="N143" s="121"/>
      <c r="O143" s="121" t="s">
        <v>1895</v>
      </c>
      <c r="P143" s="121"/>
      <c r="Q143" s="132" t="s">
        <v>533</v>
      </c>
      <c r="R143" s="121"/>
      <c r="S143" s="27"/>
      <c r="T143" s="11"/>
      <c r="U143" s="11"/>
      <c r="V143" s="46">
        <v>288</v>
      </c>
      <c r="W143" s="46">
        <v>288</v>
      </c>
      <c r="X143" s="46"/>
      <c r="Y143" s="46"/>
      <c r="Z143" s="46"/>
      <c r="AA143" s="46"/>
      <c r="AB143" s="46"/>
      <c r="AC143" s="126"/>
      <c r="AD143" s="70"/>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s="12" customFormat="1" ht="68.25" customHeight="1">
      <c r="A144" s="11"/>
      <c r="B144" s="65"/>
      <c r="C144" s="28"/>
      <c r="D144" s="20" t="s">
        <v>80</v>
      </c>
      <c r="E144" s="11"/>
      <c r="F144" s="24" t="s">
        <v>265</v>
      </c>
      <c r="G144" s="122"/>
      <c r="H144" s="122"/>
      <c r="I144" s="121"/>
      <c r="J144" s="121"/>
      <c r="K144" s="121"/>
      <c r="L144" s="121"/>
      <c r="M144" s="120" t="s">
        <v>81</v>
      </c>
      <c r="N144" s="121"/>
      <c r="O144" s="121" t="s">
        <v>1896</v>
      </c>
      <c r="P144" s="121"/>
      <c r="Q144" s="132" t="s">
        <v>308</v>
      </c>
      <c r="R144" s="121"/>
      <c r="S144" s="27">
        <v>39814</v>
      </c>
      <c r="T144" s="11"/>
      <c r="U144" s="11"/>
      <c r="V144" s="46">
        <v>150</v>
      </c>
      <c r="W144" s="16">
        <v>150</v>
      </c>
      <c r="X144" s="46">
        <v>150</v>
      </c>
      <c r="Y144" s="16">
        <v>150</v>
      </c>
      <c r="Z144" s="16">
        <v>150</v>
      </c>
      <c r="AA144" s="16">
        <v>150</v>
      </c>
      <c r="AB144" s="16">
        <v>150</v>
      </c>
      <c r="AC144" s="126"/>
      <c r="AD144" s="70"/>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s="12" customFormat="1" ht="29.25" customHeight="1">
      <c r="A145" s="11"/>
      <c r="B145" s="65"/>
      <c r="C145" s="11"/>
      <c r="D145" s="20" t="s">
        <v>1190</v>
      </c>
      <c r="E145" s="11"/>
      <c r="F145" s="24" t="s">
        <v>228</v>
      </c>
      <c r="G145" s="122"/>
      <c r="H145" s="122"/>
      <c r="I145" s="121"/>
      <c r="J145" s="121"/>
      <c r="K145" s="121"/>
      <c r="L145" s="121"/>
      <c r="M145" s="120"/>
      <c r="N145" s="121"/>
      <c r="O145" s="121"/>
      <c r="P145" s="121"/>
      <c r="Q145" s="132" t="s">
        <v>314</v>
      </c>
      <c r="R145" s="121"/>
      <c r="S145" s="27">
        <v>40544</v>
      </c>
      <c r="T145" s="11"/>
      <c r="U145" s="11"/>
      <c r="V145" s="46">
        <v>98</v>
      </c>
      <c r="W145" s="46">
        <v>97.9</v>
      </c>
      <c r="X145" s="46">
        <v>300</v>
      </c>
      <c r="Y145" s="16">
        <v>300</v>
      </c>
      <c r="Z145" s="16">
        <v>300</v>
      </c>
      <c r="AA145" s="16">
        <v>300</v>
      </c>
      <c r="AB145" s="16">
        <v>300</v>
      </c>
      <c r="AC145" s="126"/>
      <c r="AD145" s="70"/>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s="35" customFormat="1" ht="74.25" customHeight="1">
      <c r="A146" s="34"/>
      <c r="B146" s="63"/>
      <c r="C146" s="11"/>
      <c r="D146" s="40" t="s">
        <v>719</v>
      </c>
      <c r="E146" s="57"/>
      <c r="F146" s="42" t="s">
        <v>24</v>
      </c>
      <c r="G146" s="116"/>
      <c r="H146" s="116"/>
      <c r="I146" s="117"/>
      <c r="J146" s="117"/>
      <c r="K146" s="117"/>
      <c r="L146" s="117"/>
      <c r="M146" s="117"/>
      <c r="N146" s="117"/>
      <c r="O146" s="117"/>
      <c r="P146" s="117"/>
      <c r="Q146" s="90" t="s">
        <v>326</v>
      </c>
      <c r="R146" s="117"/>
      <c r="S146" s="45">
        <v>39168</v>
      </c>
      <c r="T146" s="11"/>
      <c r="U146" s="11"/>
      <c r="V146" s="46">
        <v>10</v>
      </c>
      <c r="W146" s="16">
        <v>10</v>
      </c>
      <c r="X146" s="46">
        <v>10</v>
      </c>
      <c r="Y146" s="46">
        <v>10</v>
      </c>
      <c r="Z146" s="46"/>
      <c r="AA146" s="46">
        <v>12</v>
      </c>
      <c r="AB146" s="46">
        <v>18</v>
      </c>
      <c r="AC146" s="126"/>
      <c r="AD146" s="69"/>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row>
    <row r="147" spans="1:52" s="35" customFormat="1" ht="39" customHeight="1">
      <c r="A147" s="34"/>
      <c r="B147" s="63"/>
      <c r="C147" s="11"/>
      <c r="D147" s="40" t="s">
        <v>2163</v>
      </c>
      <c r="E147" s="57"/>
      <c r="F147" s="42" t="s">
        <v>2164</v>
      </c>
      <c r="G147" s="116"/>
      <c r="H147" s="116"/>
      <c r="I147" s="117"/>
      <c r="J147" s="117"/>
      <c r="K147" s="117"/>
      <c r="L147" s="117"/>
      <c r="M147" s="117"/>
      <c r="N147" s="117"/>
      <c r="O147" s="117"/>
      <c r="P147" s="117"/>
      <c r="Q147" s="90" t="s">
        <v>2083</v>
      </c>
      <c r="R147" s="117"/>
      <c r="S147" s="45"/>
      <c r="T147" s="11"/>
      <c r="U147" s="11"/>
      <c r="V147" s="46">
        <v>0</v>
      </c>
      <c r="W147" s="16">
        <v>0</v>
      </c>
      <c r="X147" s="46">
        <f>SUM(W147*1.053)</f>
        <v>0</v>
      </c>
      <c r="Y147" s="46"/>
      <c r="Z147" s="46"/>
      <c r="AA147" s="46"/>
      <c r="AB147" s="46"/>
      <c r="AC147" s="126"/>
      <c r="AD147" s="69"/>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row>
    <row r="148" spans="1:52" s="12" customFormat="1" ht="62.25" customHeight="1">
      <c r="A148" s="11"/>
      <c r="B148" s="65"/>
      <c r="C148" s="11"/>
      <c r="D148" s="40" t="s">
        <v>1368</v>
      </c>
      <c r="E148" s="57"/>
      <c r="F148" s="42" t="s">
        <v>240</v>
      </c>
      <c r="G148" s="116"/>
      <c r="H148" s="116"/>
      <c r="I148" s="117"/>
      <c r="J148" s="117"/>
      <c r="K148" s="117"/>
      <c r="L148" s="117"/>
      <c r="M148" s="117"/>
      <c r="N148" s="117"/>
      <c r="O148" s="117"/>
      <c r="P148" s="117"/>
      <c r="Q148" s="90" t="s">
        <v>313</v>
      </c>
      <c r="R148" s="117"/>
      <c r="S148" s="27">
        <v>40179</v>
      </c>
      <c r="T148" s="11"/>
      <c r="U148" s="11"/>
      <c r="V148" s="46">
        <v>15.1</v>
      </c>
      <c r="W148" s="16">
        <v>15.1</v>
      </c>
      <c r="X148" s="46">
        <v>101.5</v>
      </c>
      <c r="Y148" s="46">
        <v>101.5</v>
      </c>
      <c r="Z148" s="46"/>
      <c r="AA148" s="46">
        <v>106</v>
      </c>
      <c r="AB148" s="46">
        <v>112</v>
      </c>
      <c r="AC148" s="126"/>
      <c r="AD148" s="70"/>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s="12" customFormat="1" ht="53.25" customHeight="1">
      <c r="A149" s="11"/>
      <c r="B149" s="65"/>
      <c r="C149" s="11"/>
      <c r="D149" s="40" t="s">
        <v>1704</v>
      </c>
      <c r="E149" s="57"/>
      <c r="F149" s="42" t="s">
        <v>240</v>
      </c>
      <c r="G149" s="116"/>
      <c r="H149" s="116"/>
      <c r="I149" s="117"/>
      <c r="J149" s="117"/>
      <c r="K149" s="117"/>
      <c r="L149" s="117"/>
      <c r="M149" s="117"/>
      <c r="N149" s="117"/>
      <c r="O149" s="117"/>
      <c r="P149" s="117"/>
      <c r="Q149" s="90" t="s">
        <v>312</v>
      </c>
      <c r="R149" s="117"/>
      <c r="S149" s="27">
        <v>40544</v>
      </c>
      <c r="T149" s="11"/>
      <c r="U149" s="11"/>
      <c r="V149" s="46">
        <v>44.1</v>
      </c>
      <c r="W149" s="16">
        <v>44.1</v>
      </c>
      <c r="X149" s="46">
        <v>100</v>
      </c>
      <c r="Y149" s="46">
        <v>100</v>
      </c>
      <c r="Z149" s="46"/>
      <c r="AA149" s="46">
        <v>106</v>
      </c>
      <c r="AB149" s="46">
        <v>112</v>
      </c>
      <c r="AC149" s="126"/>
      <c r="AD149" s="70"/>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s="93" customFormat="1" ht="39" customHeight="1">
      <c r="A150" s="38"/>
      <c r="B150" s="66"/>
      <c r="C150" s="11"/>
      <c r="D150" s="20" t="s">
        <v>1707</v>
      </c>
      <c r="E150" s="57"/>
      <c r="F150" s="42" t="s">
        <v>240</v>
      </c>
      <c r="G150" s="116"/>
      <c r="H150" s="116"/>
      <c r="I150" s="117"/>
      <c r="J150" s="117"/>
      <c r="K150" s="117"/>
      <c r="L150" s="117"/>
      <c r="M150" s="117"/>
      <c r="N150" s="117"/>
      <c r="O150" s="117"/>
      <c r="P150" s="117"/>
      <c r="Q150" s="90" t="s">
        <v>311</v>
      </c>
      <c r="R150" s="117"/>
      <c r="S150" s="27">
        <v>39448</v>
      </c>
      <c r="T150" s="11"/>
      <c r="U150" s="11"/>
      <c r="V150" s="46">
        <v>32</v>
      </c>
      <c r="W150" s="16">
        <v>32</v>
      </c>
      <c r="X150" s="46">
        <v>20</v>
      </c>
      <c r="Y150" s="46">
        <v>20</v>
      </c>
      <c r="Z150" s="46"/>
      <c r="AA150" s="46">
        <v>24</v>
      </c>
      <c r="AB150" s="46">
        <v>28</v>
      </c>
      <c r="AC150" s="126"/>
      <c r="AD150" s="92"/>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row>
    <row r="151" spans="1:52" s="12" customFormat="1" ht="30" customHeight="1">
      <c r="A151" s="11"/>
      <c r="B151" s="65"/>
      <c r="C151" s="11"/>
      <c r="D151" s="40" t="s">
        <v>1095</v>
      </c>
      <c r="E151" s="57"/>
      <c r="F151" s="42" t="s">
        <v>239</v>
      </c>
      <c r="G151" s="116"/>
      <c r="H151" s="116"/>
      <c r="I151" s="117"/>
      <c r="J151" s="117"/>
      <c r="K151" s="117"/>
      <c r="L151" s="117"/>
      <c r="M151" s="117"/>
      <c r="N151" s="117"/>
      <c r="O151" s="117"/>
      <c r="P151" s="117"/>
      <c r="Q151" s="90" t="s">
        <v>2082</v>
      </c>
      <c r="R151" s="117"/>
      <c r="S151" s="27">
        <v>40544</v>
      </c>
      <c r="T151" s="11"/>
      <c r="U151" s="11"/>
      <c r="V151" s="46">
        <v>32.6</v>
      </c>
      <c r="W151" s="16">
        <v>32.6</v>
      </c>
      <c r="X151" s="46">
        <v>300</v>
      </c>
      <c r="Y151" s="46">
        <v>300</v>
      </c>
      <c r="Z151" s="46"/>
      <c r="AA151" s="46">
        <v>300</v>
      </c>
      <c r="AB151" s="46">
        <v>300</v>
      </c>
      <c r="AC151" s="126"/>
      <c r="AD151" s="70"/>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s="12" customFormat="1" ht="49.5" customHeight="1">
      <c r="A152" s="11"/>
      <c r="B152" s="65"/>
      <c r="C152" s="11"/>
      <c r="D152" s="20" t="s">
        <v>720</v>
      </c>
      <c r="E152" s="57"/>
      <c r="F152" s="42" t="s">
        <v>1478</v>
      </c>
      <c r="G152" s="116"/>
      <c r="H152" s="116"/>
      <c r="I152" s="117"/>
      <c r="J152" s="117"/>
      <c r="K152" s="117"/>
      <c r="L152" s="117"/>
      <c r="M152" s="117"/>
      <c r="N152" s="117"/>
      <c r="O152" s="117"/>
      <c r="P152" s="117"/>
      <c r="Q152" s="90" t="s">
        <v>310</v>
      </c>
      <c r="R152" s="117"/>
      <c r="S152" s="27">
        <v>40179</v>
      </c>
      <c r="T152" s="11"/>
      <c r="U152" s="11"/>
      <c r="V152" s="46">
        <v>192</v>
      </c>
      <c r="W152" s="16">
        <v>190.5</v>
      </c>
      <c r="X152" s="46">
        <v>192</v>
      </c>
      <c r="Y152" s="46">
        <v>192</v>
      </c>
      <c r="Z152" s="46"/>
      <c r="AA152" s="46">
        <v>192</v>
      </c>
      <c r="AB152" s="46">
        <v>192</v>
      </c>
      <c r="AC152" s="126"/>
      <c r="AD152" s="70"/>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s="93" customFormat="1" ht="38.25" customHeight="1">
      <c r="A153" s="38"/>
      <c r="B153" s="66"/>
      <c r="C153" s="11"/>
      <c r="D153" s="20" t="s">
        <v>615</v>
      </c>
      <c r="E153" s="57"/>
      <c r="F153" s="42" t="s">
        <v>647</v>
      </c>
      <c r="G153" s="116"/>
      <c r="H153" s="116"/>
      <c r="I153" s="117"/>
      <c r="J153" s="117"/>
      <c r="K153" s="117"/>
      <c r="L153" s="117"/>
      <c r="M153" s="117"/>
      <c r="N153" s="117"/>
      <c r="O153" s="117"/>
      <c r="P153" s="117"/>
      <c r="Q153" s="90" t="s">
        <v>315</v>
      </c>
      <c r="R153" s="117"/>
      <c r="S153" s="27"/>
      <c r="T153" s="11"/>
      <c r="U153" s="11"/>
      <c r="V153" s="46">
        <v>683</v>
      </c>
      <c r="W153" s="16">
        <v>683</v>
      </c>
      <c r="X153" s="46">
        <v>1057</v>
      </c>
      <c r="Y153" s="46">
        <v>1057</v>
      </c>
      <c r="Z153" s="46"/>
      <c r="AA153" s="46">
        <v>1238</v>
      </c>
      <c r="AB153" s="46">
        <v>1399</v>
      </c>
      <c r="AC153" s="126"/>
      <c r="AD153" s="92"/>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row>
    <row r="154" spans="1:52" s="93" customFormat="1" ht="35.25" customHeight="1">
      <c r="A154" s="38"/>
      <c r="B154" s="66"/>
      <c r="C154" s="11"/>
      <c r="D154" s="20" t="s">
        <v>1705</v>
      </c>
      <c r="E154" s="57"/>
      <c r="F154" s="42" t="s">
        <v>23</v>
      </c>
      <c r="G154" s="116"/>
      <c r="H154" s="116"/>
      <c r="I154" s="117"/>
      <c r="J154" s="117"/>
      <c r="K154" s="117"/>
      <c r="L154" s="117"/>
      <c r="M154" s="117"/>
      <c r="N154" s="117"/>
      <c r="O154" s="117"/>
      <c r="P154" s="117"/>
      <c r="Q154" s="90" t="s">
        <v>2081</v>
      </c>
      <c r="R154" s="117"/>
      <c r="S154" s="27">
        <v>40544</v>
      </c>
      <c r="T154" s="11"/>
      <c r="U154" s="11"/>
      <c r="V154" s="46">
        <v>147</v>
      </c>
      <c r="W154" s="16">
        <v>147</v>
      </c>
      <c r="X154" s="46">
        <v>0</v>
      </c>
      <c r="Y154" s="46"/>
      <c r="Z154" s="46"/>
      <c r="AA154" s="46"/>
      <c r="AB154" s="46"/>
      <c r="AC154" s="126"/>
      <c r="AD154" s="92"/>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row>
    <row r="155" spans="1:52" s="93" customFormat="1" ht="36" customHeight="1">
      <c r="A155" s="38"/>
      <c r="B155" s="66"/>
      <c r="C155" s="11"/>
      <c r="D155" s="20" t="s">
        <v>1706</v>
      </c>
      <c r="E155" s="57"/>
      <c r="F155" s="42" t="s">
        <v>229</v>
      </c>
      <c r="G155" s="116"/>
      <c r="H155" s="116"/>
      <c r="I155" s="117"/>
      <c r="J155" s="117"/>
      <c r="K155" s="117"/>
      <c r="L155" s="117"/>
      <c r="M155" s="117"/>
      <c r="N155" s="117"/>
      <c r="O155" s="117"/>
      <c r="P155" s="117"/>
      <c r="Q155" s="90" t="s">
        <v>309</v>
      </c>
      <c r="R155" s="117"/>
      <c r="S155" s="27">
        <v>40544</v>
      </c>
      <c r="T155" s="11"/>
      <c r="U155" s="11"/>
      <c r="V155" s="46">
        <v>21.2</v>
      </c>
      <c r="W155" s="16">
        <v>21.2</v>
      </c>
      <c r="X155" s="46">
        <f>SUM(W155*1.053)</f>
        <v>22.3236</v>
      </c>
      <c r="Y155" s="46">
        <v>22.3</v>
      </c>
      <c r="Z155" s="46"/>
      <c r="AA155" s="46">
        <v>23.5</v>
      </c>
      <c r="AB155" s="46">
        <v>24.7</v>
      </c>
      <c r="AC155" s="126"/>
      <c r="AD155" s="92"/>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row>
    <row r="156" spans="1:52" s="93" customFormat="1" ht="33.75" customHeight="1">
      <c r="A156" s="38"/>
      <c r="B156" s="66"/>
      <c r="C156" s="11"/>
      <c r="D156" s="20" t="s">
        <v>1137</v>
      </c>
      <c r="E156" s="57"/>
      <c r="F156" s="42" t="s">
        <v>229</v>
      </c>
      <c r="G156" s="116"/>
      <c r="H156" s="116"/>
      <c r="I156" s="117"/>
      <c r="J156" s="117"/>
      <c r="K156" s="117"/>
      <c r="L156" s="117"/>
      <c r="M156" s="117"/>
      <c r="N156" s="117"/>
      <c r="O156" s="117"/>
      <c r="P156" s="117"/>
      <c r="Q156" s="90" t="s">
        <v>309</v>
      </c>
      <c r="R156" s="117"/>
      <c r="S156" s="27">
        <v>40544</v>
      </c>
      <c r="T156" s="11"/>
      <c r="U156" s="11"/>
      <c r="V156" s="46">
        <v>3.9</v>
      </c>
      <c r="W156" s="16">
        <v>3.9</v>
      </c>
      <c r="X156" s="46">
        <v>30</v>
      </c>
      <c r="Y156" s="46">
        <v>30</v>
      </c>
      <c r="Z156" s="46"/>
      <c r="AA156" s="46">
        <v>34</v>
      </c>
      <c r="AB156" s="46">
        <v>38</v>
      </c>
      <c r="AC156" s="126"/>
      <c r="AD156" s="92"/>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row>
    <row r="157" spans="1:52" s="110" customFormat="1" ht="30.75" customHeight="1">
      <c r="A157" s="58"/>
      <c r="B157" s="67"/>
      <c r="C157" s="58"/>
      <c r="D157" s="54" t="s">
        <v>2130</v>
      </c>
      <c r="E157" s="58"/>
      <c r="F157" s="24"/>
      <c r="G157" s="125"/>
      <c r="H157" s="125"/>
      <c r="I157" s="121"/>
      <c r="J157" s="121"/>
      <c r="K157" s="121"/>
      <c r="L157" s="121"/>
      <c r="M157" s="121"/>
      <c r="N157" s="121"/>
      <c r="O157" s="121"/>
      <c r="P157" s="121"/>
      <c r="Q157" s="121"/>
      <c r="R157" s="121"/>
      <c r="S157" s="55"/>
      <c r="T157" s="58"/>
      <c r="U157" s="58"/>
      <c r="V157" s="56">
        <f aca="true" t="shared" si="8" ref="V157:AB157">SUM(V72+V129+V112)</f>
        <v>174410</v>
      </c>
      <c r="W157" s="56">
        <f t="shared" si="8"/>
        <v>170352.9</v>
      </c>
      <c r="X157" s="56">
        <f t="shared" si="8"/>
        <v>161700.4236</v>
      </c>
      <c r="Y157" s="56">
        <f t="shared" si="8"/>
        <v>151733.90000000002</v>
      </c>
      <c r="Z157" s="56">
        <f t="shared" si="8"/>
        <v>71036</v>
      </c>
      <c r="AA157" s="56">
        <f t="shared" si="8"/>
        <v>153876.59999999998</v>
      </c>
      <c r="AB157" s="56">
        <f t="shared" si="8"/>
        <v>160067.8</v>
      </c>
      <c r="AC157" s="58"/>
      <c r="AD157" s="109"/>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row>
    <row r="158" spans="1:52" s="105" customFormat="1" ht="30" customHeight="1">
      <c r="A158" s="9"/>
      <c r="B158" s="9"/>
      <c r="C158" s="59"/>
      <c r="D158" s="75"/>
      <c r="E158" s="59"/>
      <c r="F158" s="76"/>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9"/>
      <c r="AE158" s="9"/>
      <c r="AF158" s="9"/>
      <c r="AG158" s="9"/>
      <c r="AH158" s="9"/>
      <c r="AI158" s="9"/>
      <c r="AJ158" s="9"/>
      <c r="AK158" s="9"/>
      <c r="AL158" s="9"/>
      <c r="AM158" s="9"/>
      <c r="AN158" s="9"/>
      <c r="AO158" s="9"/>
      <c r="AP158" s="9"/>
      <c r="AQ158" s="9"/>
      <c r="AR158" s="9"/>
      <c r="AS158" s="9"/>
      <c r="AT158" s="9"/>
      <c r="AU158" s="9"/>
      <c r="AV158" s="9"/>
      <c r="AW158" s="9"/>
      <c r="AX158" s="9"/>
      <c r="AY158" s="9"/>
      <c r="AZ158" s="9"/>
    </row>
    <row r="159" spans="1:52" s="105" customFormat="1" ht="38.25">
      <c r="A159" s="9"/>
      <c r="B159" s="9"/>
      <c r="C159" s="9"/>
      <c r="D159" s="111" t="s">
        <v>868</v>
      </c>
      <c r="E159" s="9"/>
      <c r="F159" s="112"/>
      <c r="G159" s="9"/>
      <c r="H159" s="9"/>
      <c r="I159" s="9"/>
      <c r="J159" s="9"/>
      <c r="K159" s="9"/>
      <c r="L159" s="9"/>
      <c r="M159" s="113" t="s">
        <v>865</v>
      </c>
      <c r="N159" s="9"/>
      <c r="O159" s="9"/>
      <c r="P159" s="9"/>
      <c r="Q159" s="9"/>
      <c r="R159" s="9"/>
      <c r="S159" s="9"/>
      <c r="T159" s="9"/>
      <c r="U159" s="9"/>
      <c r="V159" s="9"/>
      <c r="W159" s="9"/>
      <c r="X159" s="114"/>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row>
    <row r="160" spans="1:52" s="105" customFormat="1" ht="15">
      <c r="A160" s="9"/>
      <c r="B160" s="9"/>
      <c r="C160" s="9"/>
      <c r="D160" s="115" t="s">
        <v>867</v>
      </c>
      <c r="E160" s="9"/>
      <c r="F160" s="112"/>
      <c r="G160" s="9"/>
      <c r="H160" s="9"/>
      <c r="I160" s="9"/>
      <c r="J160" s="9"/>
      <c r="K160" s="9"/>
      <c r="L160" s="9"/>
      <c r="M160" s="113" t="s">
        <v>866</v>
      </c>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row>
    <row r="161" spans="1:52" s="105" customFormat="1" ht="12.75">
      <c r="A161" s="9"/>
      <c r="B161" s="9"/>
      <c r="C161" s="9"/>
      <c r="D161" s="129">
        <v>41808</v>
      </c>
      <c r="E161" s="9"/>
      <c r="F161" s="112"/>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row>
    <row r="162" spans="1:52" s="105" customFormat="1" ht="12.75">
      <c r="A162" s="9"/>
      <c r="B162" s="9"/>
      <c r="C162" s="9"/>
      <c r="D162" s="115"/>
      <c r="E162" s="9"/>
      <c r="F162" s="112"/>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row>
    <row r="163" spans="1:52" s="105" customFormat="1" ht="12.75">
      <c r="A163" s="9"/>
      <c r="B163" s="9"/>
      <c r="C163" s="9"/>
      <c r="D163" s="115"/>
      <c r="E163" s="9"/>
      <c r="F163" s="112"/>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row>
    <row r="164" spans="1:52" s="105" customFormat="1" ht="12.75">
      <c r="A164" s="9"/>
      <c r="B164" s="9"/>
      <c r="C164" s="9"/>
      <c r="D164" s="115"/>
      <c r="E164" s="9"/>
      <c r="F164" s="112"/>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row>
    <row r="165" spans="1:52" s="105" customFormat="1" ht="12.75">
      <c r="A165" s="9"/>
      <c r="B165" s="9"/>
      <c r="C165" s="9"/>
      <c r="D165" s="115"/>
      <c r="E165" s="9"/>
      <c r="F165" s="112"/>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row>
    <row r="166" spans="1:52" s="105" customFormat="1" ht="12.75">
      <c r="A166" s="9"/>
      <c r="B166" s="9"/>
      <c r="C166" s="9"/>
      <c r="D166" s="115"/>
      <c r="E166" s="9"/>
      <c r="F166" s="112"/>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row>
    <row r="167" spans="1:52" s="105" customFormat="1" ht="12.75">
      <c r="A167" s="9"/>
      <c r="B167" s="9"/>
      <c r="C167" s="9"/>
      <c r="D167" s="115"/>
      <c r="E167" s="9"/>
      <c r="F167" s="112"/>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row>
    <row r="168" spans="1:52" s="105" customFormat="1" ht="12.75">
      <c r="A168" s="9"/>
      <c r="B168" s="9"/>
      <c r="C168" s="9"/>
      <c r="D168" s="115"/>
      <c r="E168" s="9"/>
      <c r="F168" s="112"/>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row>
    <row r="169" spans="1:52" s="105" customFormat="1" ht="12.75">
      <c r="A169" s="9"/>
      <c r="B169" s="9"/>
      <c r="C169" s="9"/>
      <c r="D169" s="115"/>
      <c r="E169" s="9"/>
      <c r="F169" s="112"/>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row>
    <row r="170" spans="1:52" s="105" customFormat="1" ht="12.75">
      <c r="A170" s="9"/>
      <c r="B170" s="9"/>
      <c r="C170" s="9"/>
      <c r="D170" s="115"/>
      <c r="E170" s="9"/>
      <c r="F170" s="112"/>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row>
    <row r="171" spans="1:52" s="105" customFormat="1" ht="12.75">
      <c r="A171" s="9"/>
      <c r="B171" s="9"/>
      <c r="C171" s="9"/>
      <c r="D171" s="115"/>
      <c r="E171" s="9"/>
      <c r="F171" s="112"/>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row>
    <row r="172" spans="1:52" s="105" customFormat="1" ht="12.75">
      <c r="A172" s="9"/>
      <c r="B172" s="9"/>
      <c r="C172" s="9"/>
      <c r="D172" s="115"/>
      <c r="E172" s="9"/>
      <c r="F172" s="112"/>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row>
    <row r="173" spans="1:52" s="105" customFormat="1" ht="12.75">
      <c r="A173" s="9"/>
      <c r="B173" s="9"/>
      <c r="C173" s="9"/>
      <c r="D173" s="115"/>
      <c r="E173" s="9"/>
      <c r="F173" s="112"/>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row>
    <row r="174" spans="1:52" s="105" customFormat="1" ht="12.75">
      <c r="A174" s="9"/>
      <c r="B174" s="9"/>
      <c r="C174" s="9"/>
      <c r="D174" s="115"/>
      <c r="E174" s="9"/>
      <c r="F174" s="112"/>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row>
    <row r="175" spans="1:52" s="105" customFormat="1" ht="12.75">
      <c r="A175" s="9"/>
      <c r="B175" s="9"/>
      <c r="C175" s="9"/>
      <c r="D175" s="115"/>
      <c r="E175" s="9"/>
      <c r="F175" s="112"/>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row>
    <row r="176" spans="1:52" s="105" customFormat="1" ht="12.75">
      <c r="A176" s="9"/>
      <c r="B176" s="9"/>
      <c r="C176" s="9"/>
      <c r="D176" s="115"/>
      <c r="E176" s="9"/>
      <c r="F176" s="112"/>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row>
    <row r="177" spans="1:52" s="105" customFormat="1" ht="12.75">
      <c r="A177" s="9"/>
      <c r="B177" s="9"/>
      <c r="C177" s="9"/>
      <c r="D177" s="115"/>
      <c r="E177" s="9"/>
      <c r="F177" s="112"/>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row>
    <row r="178" spans="1:52" s="105" customFormat="1" ht="12.75">
      <c r="A178" s="9"/>
      <c r="B178" s="9"/>
      <c r="C178" s="9"/>
      <c r="D178" s="115"/>
      <c r="E178" s="9"/>
      <c r="F178" s="112"/>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row>
    <row r="179" spans="1:52" s="105" customFormat="1" ht="12.75">
      <c r="A179" s="9"/>
      <c r="B179" s="9"/>
      <c r="C179" s="9"/>
      <c r="D179" s="115"/>
      <c r="E179" s="9"/>
      <c r="F179" s="112"/>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row>
    <row r="180" spans="1:52" s="105" customFormat="1" ht="12.75">
      <c r="A180" s="9"/>
      <c r="B180" s="9"/>
      <c r="C180" s="9"/>
      <c r="D180" s="115"/>
      <c r="E180" s="9"/>
      <c r="F180" s="112"/>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row>
    <row r="181" spans="1:52" s="105" customFormat="1" ht="12.75">
      <c r="A181" s="9"/>
      <c r="B181" s="9"/>
      <c r="C181" s="9"/>
      <c r="D181" s="115"/>
      <c r="E181" s="9"/>
      <c r="F181" s="112"/>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row>
    <row r="182" spans="1:52" s="105" customFormat="1" ht="12.75">
      <c r="A182" s="9"/>
      <c r="B182" s="9"/>
      <c r="C182" s="9"/>
      <c r="D182" s="115"/>
      <c r="E182" s="9"/>
      <c r="F182" s="112"/>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row>
    <row r="183" spans="1:52" s="105" customFormat="1" ht="12.75">
      <c r="A183" s="9"/>
      <c r="B183" s="9"/>
      <c r="C183" s="9"/>
      <c r="D183" s="115"/>
      <c r="E183" s="9"/>
      <c r="F183" s="112"/>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row>
    <row r="184" spans="1:52" s="105" customFormat="1" ht="12.75">
      <c r="A184" s="9"/>
      <c r="B184" s="9"/>
      <c r="C184" s="9"/>
      <c r="D184" s="115"/>
      <c r="E184" s="9"/>
      <c r="F184" s="112"/>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row>
    <row r="185" spans="1:52" s="105" customFormat="1" ht="12.75">
      <c r="A185" s="9"/>
      <c r="B185" s="9"/>
      <c r="C185" s="9"/>
      <c r="D185" s="115"/>
      <c r="E185" s="9"/>
      <c r="F185" s="112"/>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row>
    <row r="186" spans="1:52" s="105" customFormat="1" ht="12.75">
      <c r="A186" s="9"/>
      <c r="B186" s="9"/>
      <c r="C186" s="9"/>
      <c r="D186" s="115"/>
      <c r="E186" s="9"/>
      <c r="F186" s="112"/>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row>
    <row r="187" spans="1:52" s="105" customFormat="1" ht="12.75">
      <c r="A187" s="9"/>
      <c r="B187" s="9"/>
      <c r="C187" s="9"/>
      <c r="D187" s="115"/>
      <c r="E187" s="9"/>
      <c r="F187" s="112"/>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row>
    <row r="188" spans="1:52" s="105" customFormat="1" ht="12.75">
      <c r="A188" s="9"/>
      <c r="B188" s="9"/>
      <c r="C188" s="9"/>
      <c r="D188" s="115"/>
      <c r="E188" s="9"/>
      <c r="F188" s="112"/>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row>
    <row r="189" spans="1:52" s="105" customFormat="1" ht="12.75">
      <c r="A189" s="9"/>
      <c r="B189" s="9"/>
      <c r="C189" s="9"/>
      <c r="D189" s="115"/>
      <c r="E189" s="9"/>
      <c r="F189" s="112"/>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row>
    <row r="190" spans="1:52" s="105" customFormat="1" ht="12.75">
      <c r="A190" s="9"/>
      <c r="B190" s="9"/>
      <c r="C190" s="9"/>
      <c r="D190" s="115"/>
      <c r="E190" s="9"/>
      <c r="F190" s="112"/>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row>
    <row r="191" spans="1:52" s="105" customFormat="1" ht="12.75">
      <c r="A191" s="9"/>
      <c r="B191" s="9"/>
      <c r="C191" s="9"/>
      <c r="D191" s="115"/>
      <c r="E191" s="9"/>
      <c r="F191" s="112"/>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row>
    <row r="192" spans="1:52" s="105" customFormat="1" ht="12.75">
      <c r="A192" s="9"/>
      <c r="B192" s="9"/>
      <c r="C192" s="9"/>
      <c r="D192" s="115"/>
      <c r="E192" s="9"/>
      <c r="F192" s="112"/>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row>
    <row r="193" spans="1:52" s="105" customFormat="1" ht="12.75">
      <c r="A193" s="9"/>
      <c r="B193" s="9"/>
      <c r="C193" s="9"/>
      <c r="D193" s="115"/>
      <c r="E193" s="9"/>
      <c r="F193" s="112"/>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row>
    <row r="194" spans="1:52" s="105" customFormat="1" ht="12.75">
      <c r="A194" s="9"/>
      <c r="B194" s="9"/>
      <c r="C194" s="9"/>
      <c r="D194" s="115"/>
      <c r="E194" s="9"/>
      <c r="F194" s="112"/>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row>
    <row r="195" spans="1:52" s="105" customFormat="1" ht="12.75">
      <c r="A195" s="9"/>
      <c r="B195" s="9"/>
      <c r="C195" s="9"/>
      <c r="D195" s="115"/>
      <c r="E195" s="9"/>
      <c r="F195" s="112"/>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row>
    <row r="196" spans="1:52" s="105" customFormat="1" ht="12.75">
      <c r="A196" s="9"/>
      <c r="B196" s="9"/>
      <c r="C196" s="9"/>
      <c r="D196" s="115"/>
      <c r="E196" s="9"/>
      <c r="F196" s="112"/>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row>
    <row r="197" spans="1:52" s="105" customFormat="1" ht="12.75">
      <c r="A197" s="9"/>
      <c r="B197" s="9"/>
      <c r="C197" s="9"/>
      <c r="D197" s="115"/>
      <c r="E197" s="9"/>
      <c r="F197" s="112"/>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row>
    <row r="198" spans="1:52" s="105" customFormat="1" ht="12.75">
      <c r="A198" s="9"/>
      <c r="B198" s="9"/>
      <c r="C198" s="9"/>
      <c r="D198" s="115"/>
      <c r="E198" s="9"/>
      <c r="F198" s="112"/>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row>
    <row r="199" spans="1:52" s="105" customFormat="1" ht="12.75">
      <c r="A199" s="9"/>
      <c r="B199" s="9"/>
      <c r="C199" s="9"/>
      <c r="D199" s="115"/>
      <c r="E199" s="9"/>
      <c r="F199" s="112"/>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row>
    <row r="200" spans="1:52" s="105" customFormat="1" ht="12.75">
      <c r="A200" s="9"/>
      <c r="B200" s="9"/>
      <c r="C200" s="9"/>
      <c r="D200" s="115"/>
      <c r="E200" s="9"/>
      <c r="F200" s="112"/>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row>
    <row r="201" spans="1:52" s="105" customFormat="1" ht="12.75">
      <c r="A201" s="9"/>
      <c r="B201" s="9"/>
      <c r="C201" s="9"/>
      <c r="D201" s="115"/>
      <c r="E201" s="9"/>
      <c r="F201" s="112"/>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row>
    <row r="202" spans="1:52" s="105" customFormat="1" ht="12.75">
      <c r="A202" s="9"/>
      <c r="B202" s="9"/>
      <c r="C202" s="9"/>
      <c r="D202" s="115"/>
      <c r="E202" s="9"/>
      <c r="F202" s="112"/>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row>
    <row r="203" spans="1:52" s="105" customFormat="1" ht="12.75">
      <c r="A203" s="9"/>
      <c r="B203" s="9"/>
      <c r="C203" s="9"/>
      <c r="D203" s="115"/>
      <c r="E203" s="9"/>
      <c r="F203" s="112"/>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row>
    <row r="204" spans="1:52" s="105" customFormat="1" ht="12.75">
      <c r="A204" s="9"/>
      <c r="B204" s="9"/>
      <c r="C204" s="9"/>
      <c r="D204" s="115"/>
      <c r="E204" s="9"/>
      <c r="F204" s="112"/>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row>
    <row r="205" spans="1:52" s="105" customFormat="1" ht="12.75">
      <c r="A205" s="9"/>
      <c r="B205" s="9"/>
      <c r="C205" s="9"/>
      <c r="D205" s="115"/>
      <c r="E205" s="9"/>
      <c r="F205" s="112"/>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row>
    <row r="206" spans="1:52" s="105" customFormat="1" ht="12.75">
      <c r="A206" s="9"/>
      <c r="B206" s="9"/>
      <c r="C206" s="9"/>
      <c r="D206" s="115"/>
      <c r="E206" s="9"/>
      <c r="F206" s="112"/>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row>
    <row r="207" spans="1:52" s="105" customFormat="1" ht="12.75">
      <c r="A207" s="9"/>
      <c r="B207" s="9"/>
      <c r="C207" s="9"/>
      <c r="D207" s="115"/>
      <c r="E207" s="9"/>
      <c r="F207" s="112"/>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row>
    <row r="208" spans="1:52" s="105" customFormat="1" ht="12.75">
      <c r="A208" s="9"/>
      <c r="B208" s="9"/>
      <c r="C208" s="9"/>
      <c r="D208" s="115"/>
      <c r="E208" s="9"/>
      <c r="F208" s="112"/>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row>
    <row r="209" spans="1:52" s="105" customFormat="1" ht="12.75">
      <c r="A209" s="9"/>
      <c r="B209" s="9"/>
      <c r="C209" s="9"/>
      <c r="D209" s="115"/>
      <c r="E209" s="9"/>
      <c r="F209" s="112"/>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row>
    <row r="210" spans="1:52" s="105" customFormat="1" ht="12.75">
      <c r="A210" s="9"/>
      <c r="B210" s="9"/>
      <c r="C210" s="9"/>
      <c r="D210" s="115"/>
      <c r="E210" s="9"/>
      <c r="F210" s="112"/>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row>
    <row r="211" spans="1:52" s="105" customFormat="1" ht="12.75">
      <c r="A211" s="9"/>
      <c r="B211" s="9"/>
      <c r="C211" s="9"/>
      <c r="D211" s="115"/>
      <c r="E211" s="9"/>
      <c r="F211" s="112"/>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row>
    <row r="212" spans="1:52" s="105" customFormat="1" ht="12.75">
      <c r="A212" s="9"/>
      <c r="B212" s="9"/>
      <c r="C212" s="9"/>
      <c r="D212" s="115"/>
      <c r="E212" s="9"/>
      <c r="F212" s="112"/>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row>
    <row r="213" spans="1:52" s="105" customFormat="1" ht="12.75">
      <c r="A213" s="9"/>
      <c r="B213" s="9"/>
      <c r="C213" s="9"/>
      <c r="D213" s="115"/>
      <c r="E213" s="9"/>
      <c r="F213" s="112"/>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row>
    <row r="214" spans="1:52" s="105" customFormat="1" ht="12.75">
      <c r="A214" s="9"/>
      <c r="B214" s="9"/>
      <c r="C214" s="9"/>
      <c r="D214" s="115"/>
      <c r="E214" s="9"/>
      <c r="F214" s="112"/>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row>
    <row r="215" spans="1:52" s="105" customFormat="1" ht="12.75">
      <c r="A215" s="9"/>
      <c r="B215" s="9"/>
      <c r="C215" s="9"/>
      <c r="D215" s="115"/>
      <c r="E215" s="9"/>
      <c r="F215" s="112"/>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row>
    <row r="216" spans="1:52" s="105" customFormat="1" ht="12.75">
      <c r="A216" s="9"/>
      <c r="B216" s="9"/>
      <c r="C216" s="9"/>
      <c r="D216" s="115"/>
      <c r="E216" s="9"/>
      <c r="F216" s="112"/>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row>
    <row r="217" spans="1:52" s="105" customFormat="1" ht="12.75">
      <c r="A217" s="9"/>
      <c r="B217" s="9"/>
      <c r="C217" s="9"/>
      <c r="D217" s="115"/>
      <c r="E217" s="9"/>
      <c r="F217" s="112"/>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row>
    <row r="218" spans="1:52" s="105" customFormat="1" ht="12.75">
      <c r="A218" s="9"/>
      <c r="B218" s="9"/>
      <c r="C218" s="9"/>
      <c r="D218" s="115"/>
      <c r="E218" s="9"/>
      <c r="F218" s="112"/>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row>
    <row r="219" spans="1:52" s="105" customFormat="1" ht="12.75">
      <c r="A219" s="9"/>
      <c r="B219" s="9"/>
      <c r="C219" s="9"/>
      <c r="D219" s="115"/>
      <c r="E219" s="9"/>
      <c r="F219" s="112"/>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row>
    <row r="220" spans="1:52" s="105" customFormat="1" ht="12.75">
      <c r="A220" s="9"/>
      <c r="B220" s="9"/>
      <c r="C220" s="9"/>
      <c r="D220" s="115"/>
      <c r="E220" s="9"/>
      <c r="F220" s="112"/>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row>
    <row r="221" spans="1:52" s="105" customFormat="1" ht="12.75">
      <c r="A221" s="9"/>
      <c r="B221" s="9"/>
      <c r="C221" s="9"/>
      <c r="D221" s="115"/>
      <c r="E221" s="9"/>
      <c r="F221" s="112"/>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row>
    <row r="222" spans="1:52" s="105" customFormat="1" ht="12.75">
      <c r="A222" s="9"/>
      <c r="B222" s="9"/>
      <c r="C222" s="9"/>
      <c r="D222" s="115"/>
      <c r="E222" s="9"/>
      <c r="F222" s="112"/>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row>
    <row r="223" spans="1:52" s="105" customFormat="1" ht="12.75">
      <c r="A223" s="9"/>
      <c r="B223" s="9"/>
      <c r="C223" s="9"/>
      <c r="D223" s="115"/>
      <c r="E223" s="9"/>
      <c r="F223" s="112"/>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row>
    <row r="224" spans="1:52" s="105" customFormat="1" ht="12.75">
      <c r="A224" s="9"/>
      <c r="B224" s="9"/>
      <c r="C224" s="9"/>
      <c r="D224" s="115"/>
      <c r="E224" s="9"/>
      <c r="F224" s="112"/>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row>
    <row r="225" spans="1:52" s="105" customFormat="1" ht="12.75">
      <c r="A225" s="9"/>
      <c r="B225" s="9"/>
      <c r="C225" s="9"/>
      <c r="D225" s="115"/>
      <c r="E225" s="9"/>
      <c r="F225" s="112"/>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row>
    <row r="226" spans="1:52" s="105" customFormat="1" ht="12.75">
      <c r="A226" s="9"/>
      <c r="B226" s="9"/>
      <c r="C226" s="9"/>
      <c r="D226" s="115"/>
      <c r="E226" s="9"/>
      <c r="F226" s="112"/>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row>
    <row r="227" spans="1:52" s="105" customFormat="1" ht="12.75">
      <c r="A227" s="9"/>
      <c r="B227" s="9"/>
      <c r="C227" s="9"/>
      <c r="D227" s="115"/>
      <c r="E227" s="9"/>
      <c r="F227" s="112"/>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row>
    <row r="228" spans="1:52" s="105" customFormat="1" ht="12.75">
      <c r="A228" s="9"/>
      <c r="B228" s="9"/>
      <c r="C228" s="9"/>
      <c r="D228" s="115"/>
      <c r="E228" s="9"/>
      <c r="F228" s="112"/>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row>
    <row r="229" spans="1:52" s="105" customFormat="1" ht="12.75">
      <c r="A229" s="9"/>
      <c r="B229" s="9"/>
      <c r="C229" s="9"/>
      <c r="D229" s="115"/>
      <c r="E229" s="9"/>
      <c r="F229" s="112"/>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row>
    <row r="230" spans="1:52" s="105" customFormat="1" ht="12.75">
      <c r="A230" s="9"/>
      <c r="B230" s="9"/>
      <c r="C230" s="9"/>
      <c r="D230" s="115"/>
      <c r="E230" s="9"/>
      <c r="F230" s="112"/>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row>
    <row r="231" spans="1:52" s="105" customFormat="1" ht="12.75">
      <c r="A231" s="9"/>
      <c r="B231" s="9"/>
      <c r="C231" s="9"/>
      <c r="D231" s="115"/>
      <c r="E231" s="9"/>
      <c r="F231" s="112"/>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row>
    <row r="232" spans="1:52" s="105" customFormat="1" ht="12.75">
      <c r="A232" s="9"/>
      <c r="B232" s="9"/>
      <c r="C232" s="9"/>
      <c r="D232" s="115"/>
      <c r="E232" s="9"/>
      <c r="F232" s="112"/>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row>
    <row r="233" spans="1:52" s="105" customFormat="1" ht="12.75">
      <c r="A233" s="9"/>
      <c r="B233" s="9"/>
      <c r="C233" s="9"/>
      <c r="D233" s="115"/>
      <c r="E233" s="9"/>
      <c r="F233" s="112"/>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row>
    <row r="234" spans="1:52" s="105" customFormat="1" ht="12.75">
      <c r="A234" s="9"/>
      <c r="B234" s="9"/>
      <c r="C234" s="9"/>
      <c r="D234" s="115"/>
      <c r="E234" s="9"/>
      <c r="F234" s="112"/>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row>
    <row r="235" spans="1:52" s="105" customFormat="1" ht="12.75">
      <c r="A235" s="9"/>
      <c r="B235" s="9"/>
      <c r="C235" s="9"/>
      <c r="D235" s="115"/>
      <c r="E235" s="9"/>
      <c r="F235" s="112"/>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row>
    <row r="236" spans="1:52" s="105" customFormat="1" ht="12.75">
      <c r="A236" s="9"/>
      <c r="B236" s="9"/>
      <c r="C236" s="9"/>
      <c r="D236" s="115"/>
      <c r="E236" s="9"/>
      <c r="F236" s="112"/>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row>
    <row r="237" spans="1:52" s="105" customFormat="1" ht="12.75">
      <c r="A237" s="9"/>
      <c r="B237" s="9"/>
      <c r="C237" s="9"/>
      <c r="D237" s="115"/>
      <c r="E237" s="9"/>
      <c r="F237" s="112"/>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row>
    <row r="238" spans="1:52" s="105" customFormat="1" ht="12.75">
      <c r="A238" s="9"/>
      <c r="B238" s="9"/>
      <c r="C238" s="9"/>
      <c r="D238" s="115"/>
      <c r="E238" s="9"/>
      <c r="F238" s="112"/>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row>
    <row r="239" spans="1:52" s="105" customFormat="1" ht="12.75">
      <c r="A239" s="9"/>
      <c r="B239" s="9"/>
      <c r="C239" s="9"/>
      <c r="D239" s="115"/>
      <c r="E239" s="9"/>
      <c r="F239" s="112"/>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row>
    <row r="240" spans="1:52" s="105" customFormat="1" ht="12.75">
      <c r="A240" s="9"/>
      <c r="B240" s="9"/>
      <c r="C240" s="9"/>
      <c r="D240" s="115"/>
      <c r="E240" s="9"/>
      <c r="F240" s="112"/>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row>
    <row r="241" spans="1:52" s="105" customFormat="1" ht="12.75">
      <c r="A241" s="9"/>
      <c r="B241" s="9"/>
      <c r="C241" s="9"/>
      <c r="D241" s="115"/>
      <c r="E241" s="9"/>
      <c r="F241" s="112"/>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row>
    <row r="242" spans="1:52" s="105" customFormat="1" ht="12.75">
      <c r="A242" s="9"/>
      <c r="B242" s="9"/>
      <c r="C242" s="9"/>
      <c r="D242" s="115"/>
      <c r="E242" s="9"/>
      <c r="F242" s="112"/>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row>
    <row r="243" spans="1:52" s="105" customFormat="1" ht="12.75">
      <c r="A243" s="9"/>
      <c r="B243" s="9"/>
      <c r="C243" s="9"/>
      <c r="D243" s="115"/>
      <c r="E243" s="9"/>
      <c r="F243" s="112"/>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row>
    <row r="244" spans="1:52" s="105" customFormat="1" ht="12.75">
      <c r="A244" s="9"/>
      <c r="B244" s="9"/>
      <c r="C244" s="9"/>
      <c r="D244" s="115"/>
      <c r="E244" s="9"/>
      <c r="F244" s="112"/>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row>
    <row r="245" spans="1:52" s="105" customFormat="1" ht="12.75">
      <c r="A245" s="9"/>
      <c r="B245" s="9"/>
      <c r="C245" s="9"/>
      <c r="D245" s="115"/>
      <c r="E245" s="9"/>
      <c r="F245" s="112"/>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row>
    <row r="246" spans="1:52" s="105" customFormat="1" ht="12.75">
      <c r="A246" s="9"/>
      <c r="B246" s="9"/>
      <c r="C246" s="9"/>
      <c r="D246" s="115"/>
      <c r="E246" s="9"/>
      <c r="F246" s="112"/>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row>
    <row r="247" spans="1:52" s="105" customFormat="1" ht="12.75">
      <c r="A247" s="9"/>
      <c r="B247" s="9"/>
      <c r="C247" s="9"/>
      <c r="D247" s="115"/>
      <c r="E247" s="9"/>
      <c r="F247" s="112"/>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row>
    <row r="248" spans="1:52" s="105" customFormat="1" ht="12.75">
      <c r="A248" s="9"/>
      <c r="B248" s="9"/>
      <c r="C248" s="9"/>
      <c r="D248" s="115"/>
      <c r="E248" s="9"/>
      <c r="F248" s="112"/>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row>
    <row r="249" spans="1:52" s="105" customFormat="1" ht="12.75">
      <c r="A249" s="9"/>
      <c r="B249" s="9"/>
      <c r="C249" s="9"/>
      <c r="D249" s="115"/>
      <c r="E249" s="9"/>
      <c r="F249" s="112"/>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row>
    <row r="250" spans="1:52" s="105" customFormat="1" ht="12.75">
      <c r="A250" s="9"/>
      <c r="B250" s="9"/>
      <c r="C250" s="9"/>
      <c r="D250" s="115"/>
      <c r="E250" s="9"/>
      <c r="F250" s="112"/>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row>
    <row r="251" spans="1:52" s="105" customFormat="1" ht="12.75">
      <c r="A251" s="9"/>
      <c r="B251" s="9"/>
      <c r="C251" s="9"/>
      <c r="D251" s="115"/>
      <c r="E251" s="9"/>
      <c r="F251" s="112"/>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row>
    <row r="252" spans="1:52" s="105" customFormat="1" ht="12.75">
      <c r="A252" s="9"/>
      <c r="B252" s="9"/>
      <c r="C252" s="9"/>
      <c r="D252" s="115"/>
      <c r="E252" s="9"/>
      <c r="F252" s="112"/>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row>
    <row r="253" spans="1:52" s="105" customFormat="1" ht="12.75">
      <c r="A253" s="9"/>
      <c r="B253" s="9"/>
      <c r="C253" s="9"/>
      <c r="D253" s="115"/>
      <c r="E253" s="9"/>
      <c r="F253" s="112"/>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row>
    <row r="254" spans="1:52" s="105" customFormat="1" ht="12.75">
      <c r="A254" s="9"/>
      <c r="B254" s="9"/>
      <c r="C254" s="9"/>
      <c r="D254" s="115"/>
      <c r="E254" s="9"/>
      <c r="F254" s="112"/>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row>
    <row r="255" spans="1:52" s="105" customFormat="1" ht="12.75">
      <c r="A255" s="9"/>
      <c r="B255" s="9"/>
      <c r="C255" s="9"/>
      <c r="D255" s="115"/>
      <c r="E255" s="9"/>
      <c r="F255" s="112"/>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row>
    <row r="256" spans="1:52" s="105" customFormat="1" ht="12.75">
      <c r="A256" s="9"/>
      <c r="B256" s="9"/>
      <c r="C256" s="9"/>
      <c r="D256" s="115"/>
      <c r="E256" s="9"/>
      <c r="F256" s="112"/>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row>
    <row r="257" spans="1:52" s="105" customFormat="1" ht="12.75">
      <c r="A257" s="9"/>
      <c r="B257" s="9"/>
      <c r="C257" s="9"/>
      <c r="D257" s="115"/>
      <c r="E257" s="9"/>
      <c r="F257" s="112"/>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row>
    <row r="258" spans="1:52" s="105" customFormat="1" ht="12.75">
      <c r="A258" s="9"/>
      <c r="B258" s="9"/>
      <c r="C258" s="9"/>
      <c r="D258" s="115"/>
      <c r="E258" s="9"/>
      <c r="F258" s="112"/>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row>
    <row r="259" spans="1:52" s="105" customFormat="1" ht="12.75">
      <c r="A259" s="9"/>
      <c r="B259" s="9"/>
      <c r="C259" s="9"/>
      <c r="D259" s="115"/>
      <c r="E259" s="9"/>
      <c r="F259" s="112"/>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row>
    <row r="260" spans="1:52" s="105" customFormat="1" ht="12.75">
      <c r="A260" s="9"/>
      <c r="B260" s="9"/>
      <c r="C260" s="9"/>
      <c r="D260" s="115"/>
      <c r="E260" s="9"/>
      <c r="F260" s="112"/>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row>
    <row r="261" spans="1:52" s="105" customFormat="1" ht="12.75">
      <c r="A261" s="9"/>
      <c r="B261" s="9"/>
      <c r="C261" s="9"/>
      <c r="D261" s="115"/>
      <c r="E261" s="9"/>
      <c r="F261" s="112"/>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row>
    <row r="262" spans="1:52" s="105" customFormat="1" ht="12.75">
      <c r="A262" s="9"/>
      <c r="B262" s="9"/>
      <c r="C262" s="9"/>
      <c r="D262" s="115"/>
      <c r="E262" s="9"/>
      <c r="F262" s="112"/>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row>
    <row r="263" spans="1:52" s="105" customFormat="1" ht="12.75">
      <c r="A263" s="9"/>
      <c r="B263" s="9"/>
      <c r="C263" s="9"/>
      <c r="D263" s="115"/>
      <c r="E263" s="9"/>
      <c r="F263" s="112"/>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row>
    <row r="264" spans="1:52" s="105" customFormat="1" ht="12.75">
      <c r="A264" s="9"/>
      <c r="B264" s="9"/>
      <c r="C264" s="9"/>
      <c r="D264" s="115"/>
      <c r="E264" s="9"/>
      <c r="F264" s="112"/>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row>
    <row r="265" spans="1:52" s="105" customFormat="1" ht="12.75">
      <c r="A265" s="9"/>
      <c r="B265" s="9"/>
      <c r="C265" s="9"/>
      <c r="D265" s="115"/>
      <c r="E265" s="9"/>
      <c r="F265" s="112"/>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row>
    <row r="266" spans="1:52" s="105" customFormat="1" ht="12.75">
      <c r="A266" s="9"/>
      <c r="B266" s="9"/>
      <c r="C266" s="9"/>
      <c r="D266" s="115"/>
      <c r="E266" s="9"/>
      <c r="F266" s="112"/>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row>
    <row r="267" spans="1:52" s="105" customFormat="1" ht="12.75">
      <c r="A267" s="9"/>
      <c r="B267" s="9"/>
      <c r="C267" s="9"/>
      <c r="D267" s="115"/>
      <c r="E267" s="9"/>
      <c r="F267" s="112"/>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row>
    <row r="268" spans="1:52" s="105" customFormat="1" ht="12.75">
      <c r="A268" s="9"/>
      <c r="B268" s="9"/>
      <c r="C268" s="9"/>
      <c r="D268" s="115"/>
      <c r="E268" s="9"/>
      <c r="F268" s="112"/>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row>
    <row r="269" spans="1:52" s="105" customFormat="1" ht="12.75">
      <c r="A269" s="9"/>
      <c r="B269" s="9"/>
      <c r="C269" s="9"/>
      <c r="D269" s="115"/>
      <c r="E269" s="9"/>
      <c r="F269" s="112"/>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row>
    <row r="270" spans="1:52" s="105" customFormat="1" ht="12.75">
      <c r="A270" s="9"/>
      <c r="B270" s="9"/>
      <c r="C270" s="9"/>
      <c r="D270" s="115"/>
      <c r="E270" s="9"/>
      <c r="F270" s="112"/>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row>
    <row r="271" spans="1:52" s="105" customFormat="1" ht="12.75">
      <c r="A271" s="9"/>
      <c r="B271" s="9"/>
      <c r="C271" s="9"/>
      <c r="D271" s="115"/>
      <c r="E271" s="9"/>
      <c r="F271" s="112"/>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row>
    <row r="272" spans="1:52" s="105" customFormat="1" ht="12.75">
      <c r="A272" s="9"/>
      <c r="B272" s="9"/>
      <c r="C272" s="9"/>
      <c r="D272" s="115"/>
      <c r="E272" s="9"/>
      <c r="F272" s="112"/>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row>
    <row r="273" spans="1:52" s="105" customFormat="1" ht="12.75">
      <c r="A273" s="9"/>
      <c r="B273" s="9"/>
      <c r="C273" s="9"/>
      <c r="D273" s="115"/>
      <c r="E273" s="9"/>
      <c r="F273" s="112"/>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row>
    <row r="274" spans="1:52" s="105" customFormat="1" ht="12.75">
      <c r="A274" s="9"/>
      <c r="B274" s="9"/>
      <c r="C274" s="9"/>
      <c r="D274" s="115"/>
      <c r="E274" s="9"/>
      <c r="F274" s="112"/>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row>
    <row r="275" spans="1:52" s="105" customFormat="1" ht="12.75">
      <c r="A275" s="9"/>
      <c r="B275" s="9"/>
      <c r="C275" s="9"/>
      <c r="D275" s="115"/>
      <c r="E275" s="9"/>
      <c r="F275" s="112"/>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row>
    <row r="276" spans="1:52" s="105" customFormat="1" ht="12.75">
      <c r="A276" s="9"/>
      <c r="B276" s="9"/>
      <c r="C276" s="9"/>
      <c r="D276" s="115"/>
      <c r="E276" s="9"/>
      <c r="F276" s="112"/>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row>
    <row r="277" spans="1:52" s="105" customFormat="1" ht="12.75">
      <c r="A277" s="9"/>
      <c r="B277" s="9"/>
      <c r="C277" s="9"/>
      <c r="D277" s="115"/>
      <c r="E277" s="9"/>
      <c r="F277" s="112"/>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row>
    <row r="278" spans="1:52" s="105" customFormat="1" ht="12.75">
      <c r="A278" s="9"/>
      <c r="B278" s="9"/>
      <c r="C278" s="9"/>
      <c r="D278" s="115"/>
      <c r="E278" s="9"/>
      <c r="F278" s="112"/>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row>
    <row r="279" spans="1:52" s="105" customFormat="1" ht="12.75">
      <c r="A279" s="9"/>
      <c r="B279" s="9"/>
      <c r="C279" s="9"/>
      <c r="D279" s="115"/>
      <c r="E279" s="9"/>
      <c r="F279" s="112"/>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row>
    <row r="280" spans="1:52" ht="12.75">
      <c r="A280" s="1"/>
      <c r="B280" s="1"/>
      <c r="C280" s="1"/>
      <c r="D280" s="18"/>
      <c r="E280" s="1"/>
      <c r="F280" s="22"/>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2.75">
      <c r="A281" s="1"/>
      <c r="B281" s="1"/>
      <c r="C281" s="1"/>
      <c r="D281" s="18"/>
      <c r="E281" s="1"/>
      <c r="F281" s="22"/>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2.75">
      <c r="A282" s="1"/>
      <c r="B282" s="1"/>
      <c r="C282" s="1"/>
      <c r="D282" s="18"/>
      <c r="E282" s="1"/>
      <c r="F282" s="22"/>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2.75">
      <c r="A283" s="1"/>
      <c r="B283" s="1"/>
      <c r="C283" s="1"/>
      <c r="D283" s="18"/>
      <c r="E283" s="1"/>
      <c r="F283" s="22"/>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2.75">
      <c r="A284" s="1"/>
      <c r="B284" s="1"/>
      <c r="C284" s="1"/>
      <c r="D284" s="18"/>
      <c r="E284" s="1"/>
      <c r="F284" s="22"/>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2.75">
      <c r="A285" s="1"/>
      <c r="B285" s="1"/>
      <c r="C285" s="1"/>
      <c r="D285" s="18"/>
      <c r="E285" s="1"/>
      <c r="F285" s="22"/>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2.75">
      <c r="A286" s="1"/>
      <c r="B286" s="1"/>
      <c r="C286" s="1"/>
      <c r="D286" s="18"/>
      <c r="E286" s="1"/>
      <c r="F286" s="22"/>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2.75">
      <c r="A287" s="1"/>
      <c r="B287" s="1"/>
      <c r="C287" s="1"/>
      <c r="D287" s="18"/>
      <c r="E287" s="1"/>
      <c r="F287" s="22"/>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2.75">
      <c r="A288" s="1"/>
      <c r="B288" s="1"/>
      <c r="C288" s="1"/>
      <c r="D288" s="18"/>
      <c r="E288" s="1"/>
      <c r="F288" s="22"/>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2.75">
      <c r="A289" s="1"/>
      <c r="B289" s="1"/>
      <c r="C289" s="1"/>
      <c r="D289" s="18"/>
      <c r="E289" s="1"/>
      <c r="F289" s="22"/>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2.75">
      <c r="A290" s="1"/>
      <c r="B290" s="1"/>
      <c r="C290" s="1"/>
      <c r="D290" s="18"/>
      <c r="E290" s="1"/>
      <c r="F290" s="22"/>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2.75">
      <c r="A291" s="1"/>
      <c r="B291" s="1"/>
      <c r="C291" s="1"/>
      <c r="D291" s="18"/>
      <c r="E291" s="1"/>
      <c r="F291" s="22"/>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2.75">
      <c r="A292" s="1"/>
      <c r="B292" s="1"/>
      <c r="C292" s="1"/>
      <c r="D292" s="18"/>
      <c r="E292" s="1"/>
      <c r="F292" s="22"/>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2.75">
      <c r="A293" s="1"/>
      <c r="B293" s="1"/>
      <c r="C293" s="1"/>
      <c r="D293" s="18"/>
      <c r="E293" s="1"/>
      <c r="F293" s="22"/>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2.75">
      <c r="A294" s="1"/>
      <c r="B294" s="1"/>
      <c r="C294" s="1"/>
      <c r="D294" s="18"/>
      <c r="E294" s="1"/>
      <c r="F294" s="22"/>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2.75">
      <c r="A295" s="1"/>
      <c r="B295" s="1"/>
      <c r="C295" s="1"/>
      <c r="D295" s="18"/>
      <c r="E295" s="1"/>
      <c r="F295" s="22"/>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2.75">
      <c r="A296" s="1"/>
      <c r="B296" s="1"/>
      <c r="C296" s="1"/>
      <c r="D296" s="18"/>
      <c r="E296" s="1"/>
      <c r="F296" s="22"/>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2.75">
      <c r="A297" s="1"/>
      <c r="B297" s="1"/>
      <c r="C297" s="1"/>
      <c r="D297" s="18"/>
      <c r="E297" s="1"/>
      <c r="F297" s="22"/>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2.75">
      <c r="A298" s="1"/>
      <c r="B298" s="1"/>
      <c r="C298" s="1"/>
      <c r="D298" s="18"/>
      <c r="E298" s="1"/>
      <c r="F298" s="22"/>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2.75">
      <c r="A299" s="1"/>
      <c r="B299" s="1"/>
      <c r="C299" s="1"/>
      <c r="D299" s="18"/>
      <c r="E299" s="1"/>
      <c r="F299" s="22"/>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2.75">
      <c r="A300" s="1"/>
      <c r="B300" s="1"/>
      <c r="C300" s="1"/>
      <c r="D300" s="18"/>
      <c r="E300" s="1"/>
      <c r="F300" s="22"/>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2.75">
      <c r="A301" s="1"/>
      <c r="B301" s="1"/>
      <c r="C301" s="1"/>
      <c r="D301" s="18"/>
      <c r="E301" s="1"/>
      <c r="F301" s="22"/>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2.75">
      <c r="A302" s="1"/>
      <c r="B302" s="1"/>
      <c r="C302" s="1"/>
      <c r="D302" s="18"/>
      <c r="E302" s="1"/>
      <c r="F302" s="22"/>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2.75">
      <c r="A303" s="1"/>
      <c r="B303" s="1"/>
      <c r="C303" s="1"/>
      <c r="D303" s="18"/>
      <c r="E303" s="1"/>
      <c r="F303" s="22"/>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2.75">
      <c r="A304" s="1"/>
      <c r="B304" s="1"/>
      <c r="C304" s="1"/>
      <c r="D304" s="18"/>
      <c r="E304" s="1"/>
      <c r="F304" s="22"/>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2.75">
      <c r="A305" s="1"/>
      <c r="B305" s="1"/>
      <c r="C305" s="1"/>
      <c r="D305" s="18"/>
      <c r="E305" s="1"/>
      <c r="F305" s="22"/>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2.75">
      <c r="A306" s="1"/>
      <c r="B306" s="1"/>
      <c r="C306" s="1"/>
      <c r="D306" s="18"/>
      <c r="E306" s="1"/>
      <c r="F306" s="22"/>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2.75">
      <c r="A307" s="1"/>
      <c r="B307" s="1"/>
      <c r="C307" s="1"/>
      <c r="D307" s="18"/>
      <c r="E307" s="1"/>
      <c r="F307" s="22"/>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2.75">
      <c r="A308" s="1"/>
      <c r="B308" s="1"/>
      <c r="C308" s="1"/>
      <c r="D308" s="18"/>
      <c r="E308" s="1"/>
      <c r="F308" s="22"/>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2.75">
      <c r="A309" s="1"/>
      <c r="B309" s="1"/>
      <c r="C309" s="1"/>
      <c r="D309" s="18"/>
      <c r="E309" s="1"/>
      <c r="F309" s="22"/>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2.75">
      <c r="A310" s="1"/>
      <c r="B310" s="1"/>
      <c r="C310" s="1"/>
      <c r="D310" s="18"/>
      <c r="E310" s="1"/>
      <c r="F310" s="22"/>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2.75">
      <c r="A311" s="1"/>
      <c r="B311" s="1"/>
      <c r="C311" s="1"/>
      <c r="D311" s="18"/>
      <c r="E311" s="1"/>
      <c r="F311" s="22"/>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2.75">
      <c r="A312" s="1"/>
      <c r="B312" s="1"/>
      <c r="C312" s="1"/>
      <c r="D312" s="18"/>
      <c r="E312" s="1"/>
      <c r="F312" s="22"/>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2.75">
      <c r="A313" s="1"/>
      <c r="B313" s="1"/>
      <c r="C313" s="1"/>
      <c r="D313" s="18"/>
      <c r="E313" s="1"/>
      <c r="F313" s="22"/>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2.75">
      <c r="A314" s="1"/>
      <c r="B314" s="1"/>
      <c r="C314" s="1"/>
      <c r="D314" s="18"/>
      <c r="E314" s="1"/>
      <c r="F314" s="22"/>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2.75">
      <c r="A315" s="1"/>
      <c r="B315" s="1"/>
      <c r="C315" s="1"/>
      <c r="D315" s="18"/>
      <c r="E315" s="1"/>
      <c r="F315" s="22"/>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2.75">
      <c r="A316" s="1"/>
      <c r="B316" s="1"/>
      <c r="C316" s="1"/>
      <c r="D316" s="18"/>
      <c r="E316" s="1"/>
      <c r="F316" s="22"/>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2.75">
      <c r="A317" s="1"/>
      <c r="B317" s="1"/>
      <c r="C317" s="1"/>
      <c r="D317" s="18"/>
      <c r="E317" s="1"/>
      <c r="F317" s="22"/>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2.75">
      <c r="A318" s="1"/>
      <c r="B318" s="1"/>
      <c r="C318" s="1"/>
      <c r="D318" s="18"/>
      <c r="E318" s="1"/>
      <c r="F318" s="22"/>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2.75">
      <c r="A319" s="1"/>
      <c r="B319" s="1"/>
      <c r="C319" s="1"/>
      <c r="D319" s="18"/>
      <c r="E319" s="1"/>
      <c r="F319" s="22"/>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2.75">
      <c r="A320" s="1"/>
      <c r="B320" s="1"/>
      <c r="C320" s="1"/>
      <c r="D320" s="18"/>
      <c r="E320" s="1"/>
      <c r="F320" s="22"/>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2.75">
      <c r="A321" s="1"/>
      <c r="B321" s="1"/>
      <c r="C321" s="1"/>
      <c r="D321" s="18"/>
      <c r="E321" s="1"/>
      <c r="F321" s="22"/>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2.75">
      <c r="A322" s="1"/>
      <c r="B322" s="1"/>
      <c r="C322" s="1"/>
      <c r="D322" s="18"/>
      <c r="E322" s="1"/>
      <c r="F322" s="22"/>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2.75">
      <c r="A323" s="1"/>
      <c r="B323" s="1"/>
      <c r="C323" s="1"/>
      <c r="D323" s="18"/>
      <c r="E323" s="1"/>
      <c r="F323" s="22"/>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2.75">
      <c r="A324" s="1"/>
      <c r="B324" s="1"/>
      <c r="C324" s="1"/>
      <c r="D324" s="18"/>
      <c r="E324" s="1"/>
      <c r="F324" s="22"/>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2.75">
      <c r="A325" s="1"/>
      <c r="B325" s="1"/>
      <c r="C325" s="1"/>
      <c r="D325" s="18"/>
      <c r="E325" s="1"/>
      <c r="F325" s="22"/>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2.75">
      <c r="A326" s="1"/>
      <c r="B326" s="1"/>
      <c r="C326" s="1"/>
      <c r="D326" s="18"/>
      <c r="E326" s="1"/>
      <c r="F326" s="22"/>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2.75">
      <c r="A327" s="1"/>
      <c r="B327" s="1"/>
      <c r="C327" s="1"/>
      <c r="D327" s="18"/>
      <c r="E327" s="1"/>
      <c r="F327" s="22"/>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2.75">
      <c r="A328" s="1"/>
      <c r="B328" s="1"/>
      <c r="C328" s="1"/>
      <c r="D328" s="18"/>
      <c r="E328" s="1"/>
      <c r="F328" s="22"/>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2.75">
      <c r="A329" s="1"/>
      <c r="B329" s="1"/>
      <c r="C329" s="1"/>
      <c r="D329" s="18"/>
      <c r="E329" s="1"/>
      <c r="F329" s="22"/>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2.75">
      <c r="A330" s="1"/>
      <c r="B330" s="1"/>
      <c r="C330" s="1"/>
      <c r="D330" s="18"/>
      <c r="E330" s="1"/>
      <c r="F330" s="22"/>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2.75">
      <c r="A331" s="1"/>
      <c r="B331" s="1"/>
      <c r="C331" s="1"/>
      <c r="D331" s="18"/>
      <c r="E331" s="1"/>
      <c r="F331" s="22"/>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2.75">
      <c r="A332" s="1"/>
      <c r="B332" s="1"/>
      <c r="C332" s="1"/>
      <c r="D332" s="18"/>
      <c r="E332" s="1"/>
      <c r="F332" s="22"/>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2.75">
      <c r="A333" s="1"/>
      <c r="B333" s="1"/>
      <c r="C333" s="1"/>
      <c r="D333" s="18"/>
      <c r="E333" s="1"/>
      <c r="F333" s="22"/>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2.75">
      <c r="A334" s="1"/>
      <c r="B334" s="1"/>
      <c r="C334" s="1"/>
      <c r="D334" s="18"/>
      <c r="E334" s="1"/>
      <c r="F334" s="22"/>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2.75">
      <c r="A335" s="1"/>
      <c r="B335" s="1"/>
      <c r="C335" s="1"/>
      <c r="D335" s="18"/>
      <c r="E335" s="1"/>
      <c r="F335" s="22"/>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2.75">
      <c r="A336" s="1"/>
      <c r="B336" s="1"/>
      <c r="C336" s="1"/>
      <c r="D336" s="18"/>
      <c r="E336" s="1"/>
      <c r="F336" s="22"/>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2.75">
      <c r="A337" s="1"/>
      <c r="B337" s="1"/>
      <c r="C337" s="1"/>
      <c r="D337" s="18"/>
      <c r="E337" s="1"/>
      <c r="F337" s="22"/>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2.75">
      <c r="A338" s="1"/>
      <c r="B338" s="1"/>
      <c r="C338" s="1"/>
      <c r="D338" s="18"/>
      <c r="E338" s="1"/>
      <c r="F338" s="22"/>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2.75">
      <c r="A339" s="1"/>
      <c r="B339" s="1"/>
      <c r="C339" s="1"/>
      <c r="D339" s="18"/>
      <c r="E339" s="1"/>
      <c r="F339" s="22"/>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2.75">
      <c r="A340" s="1"/>
      <c r="B340" s="1"/>
      <c r="C340" s="1"/>
      <c r="D340" s="18"/>
      <c r="E340" s="1"/>
      <c r="F340" s="22"/>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2.75">
      <c r="A341" s="1"/>
      <c r="B341" s="1"/>
      <c r="C341" s="1"/>
      <c r="D341" s="18"/>
      <c r="E341" s="1"/>
      <c r="F341" s="22"/>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2.75">
      <c r="A342" s="1"/>
      <c r="B342" s="1"/>
      <c r="C342" s="1"/>
      <c r="D342" s="18"/>
      <c r="E342" s="1"/>
      <c r="F342" s="22"/>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2.75">
      <c r="A343" s="1"/>
      <c r="B343" s="1"/>
      <c r="C343" s="1"/>
      <c r="D343" s="18"/>
      <c r="E343" s="1"/>
      <c r="F343" s="22"/>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2.75">
      <c r="A344" s="1"/>
      <c r="B344" s="1"/>
      <c r="C344" s="1"/>
      <c r="D344" s="18"/>
      <c r="E344" s="1"/>
      <c r="F344" s="22"/>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2.75">
      <c r="A345" s="1"/>
      <c r="B345" s="1"/>
      <c r="C345" s="1"/>
      <c r="D345" s="18"/>
      <c r="E345" s="1"/>
      <c r="F345" s="22"/>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2.75">
      <c r="A346" s="1"/>
      <c r="B346" s="1"/>
      <c r="C346" s="1"/>
      <c r="D346" s="18"/>
      <c r="E346" s="1"/>
      <c r="F346" s="22"/>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2.75">
      <c r="A347" s="1"/>
      <c r="B347" s="1"/>
      <c r="C347" s="1"/>
      <c r="D347" s="18"/>
      <c r="E347" s="1"/>
      <c r="F347" s="22"/>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2.75">
      <c r="A348" s="1"/>
      <c r="B348" s="1"/>
      <c r="C348" s="1"/>
      <c r="D348" s="18"/>
      <c r="E348" s="1"/>
      <c r="F348" s="22"/>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2.75">
      <c r="A349" s="1"/>
      <c r="B349" s="1"/>
      <c r="C349" s="1"/>
      <c r="D349" s="18"/>
      <c r="E349" s="1"/>
      <c r="F349" s="22"/>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2.75">
      <c r="A350" s="1"/>
      <c r="B350" s="1"/>
      <c r="C350" s="1"/>
      <c r="D350" s="18"/>
      <c r="E350" s="1"/>
      <c r="F350" s="22"/>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2.75">
      <c r="A351" s="1"/>
      <c r="B351" s="1"/>
      <c r="C351" s="1"/>
      <c r="D351" s="18"/>
      <c r="E351" s="1"/>
      <c r="F351" s="22"/>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2.75">
      <c r="A352" s="1"/>
      <c r="B352" s="1"/>
      <c r="C352" s="1"/>
      <c r="D352" s="18"/>
      <c r="E352" s="1"/>
      <c r="F352" s="22"/>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2.75">
      <c r="A353" s="1"/>
      <c r="B353" s="1"/>
      <c r="C353" s="1"/>
      <c r="D353" s="18"/>
      <c r="E353" s="1"/>
      <c r="F353" s="22"/>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2.75">
      <c r="A354" s="1"/>
      <c r="B354" s="1"/>
      <c r="C354" s="1"/>
      <c r="D354" s="18"/>
      <c r="E354" s="1"/>
      <c r="F354" s="22"/>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2.75">
      <c r="A355" s="1"/>
      <c r="B355" s="1"/>
      <c r="C355" s="1"/>
      <c r="D355" s="18"/>
      <c r="E355" s="1"/>
      <c r="F355" s="22"/>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2.75">
      <c r="A356" s="1"/>
      <c r="B356" s="1"/>
      <c r="C356" s="1"/>
      <c r="D356" s="18"/>
      <c r="E356" s="1"/>
      <c r="F356" s="22"/>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2.75">
      <c r="A357" s="1"/>
      <c r="B357" s="1"/>
      <c r="C357" s="1"/>
      <c r="D357" s="18"/>
      <c r="E357" s="1"/>
      <c r="F357" s="22"/>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2.75">
      <c r="A358" s="1"/>
      <c r="B358" s="1"/>
      <c r="C358" s="1"/>
      <c r="D358" s="18"/>
      <c r="E358" s="1"/>
      <c r="F358" s="22"/>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2.75">
      <c r="A359" s="1"/>
      <c r="B359" s="1"/>
      <c r="C359" s="1"/>
      <c r="D359" s="18"/>
      <c r="E359" s="1"/>
      <c r="F359" s="22"/>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2.75">
      <c r="A360" s="1"/>
      <c r="B360" s="1"/>
      <c r="C360" s="1"/>
      <c r="D360" s="18"/>
      <c r="E360" s="1"/>
      <c r="F360" s="22"/>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2.75">
      <c r="A361" s="1"/>
      <c r="B361" s="1"/>
      <c r="C361" s="1"/>
      <c r="D361" s="18"/>
      <c r="E361" s="1"/>
      <c r="F361" s="22"/>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2.75">
      <c r="A362" s="1"/>
      <c r="B362" s="1"/>
      <c r="C362" s="1"/>
      <c r="D362" s="18"/>
      <c r="E362" s="1"/>
      <c r="F362" s="22"/>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2.75">
      <c r="A363" s="1"/>
      <c r="B363" s="1"/>
      <c r="C363" s="1"/>
      <c r="D363" s="18"/>
      <c r="E363" s="1"/>
      <c r="F363" s="22"/>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2.75">
      <c r="A364" s="1"/>
      <c r="B364" s="1"/>
      <c r="C364" s="1"/>
      <c r="D364" s="18"/>
      <c r="E364" s="1"/>
      <c r="F364" s="22"/>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2.75">
      <c r="A365" s="1"/>
      <c r="B365" s="1"/>
      <c r="C365" s="1"/>
      <c r="D365" s="18"/>
      <c r="E365" s="1"/>
      <c r="F365" s="22"/>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2.75">
      <c r="A366" s="1"/>
      <c r="B366" s="1"/>
      <c r="C366" s="1"/>
      <c r="D366" s="18"/>
      <c r="E366" s="1"/>
      <c r="F366" s="22"/>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2.75">
      <c r="A367" s="1"/>
      <c r="B367" s="1"/>
      <c r="C367" s="1"/>
      <c r="D367" s="18"/>
      <c r="E367" s="1"/>
      <c r="F367" s="22"/>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2.75">
      <c r="A368" s="1"/>
      <c r="B368" s="1"/>
      <c r="C368" s="1"/>
      <c r="D368" s="18"/>
      <c r="E368" s="1"/>
      <c r="F368" s="22"/>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2.75">
      <c r="A369" s="1"/>
      <c r="B369" s="1"/>
      <c r="C369" s="1"/>
      <c r="D369" s="18"/>
      <c r="E369" s="1"/>
      <c r="F369" s="22"/>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2.75">
      <c r="A370" s="1"/>
      <c r="B370" s="1"/>
      <c r="C370" s="1"/>
      <c r="D370" s="18"/>
      <c r="E370" s="1"/>
      <c r="F370" s="22"/>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2.75">
      <c r="A371" s="1"/>
      <c r="B371" s="1"/>
      <c r="C371" s="1"/>
      <c r="D371" s="18"/>
      <c r="E371" s="1"/>
      <c r="F371" s="22"/>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2.75">
      <c r="A372" s="1"/>
      <c r="B372" s="1"/>
      <c r="C372" s="1"/>
      <c r="D372" s="18"/>
      <c r="E372" s="1"/>
      <c r="F372" s="22"/>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2.75">
      <c r="A373" s="1"/>
      <c r="B373" s="1"/>
      <c r="C373" s="1"/>
      <c r="D373" s="18"/>
      <c r="E373" s="1"/>
      <c r="F373" s="22"/>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2.75">
      <c r="A374" s="1"/>
      <c r="B374" s="1"/>
      <c r="C374" s="1"/>
      <c r="D374" s="18"/>
      <c r="E374" s="1"/>
      <c r="F374" s="22"/>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2.75">
      <c r="A375" s="1"/>
      <c r="B375" s="1"/>
      <c r="C375" s="1"/>
      <c r="D375" s="18"/>
      <c r="E375" s="1"/>
      <c r="F375" s="22"/>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2.75">
      <c r="A376" s="1"/>
      <c r="B376" s="1"/>
      <c r="C376" s="1"/>
      <c r="D376" s="18"/>
      <c r="E376" s="1"/>
      <c r="F376" s="22"/>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sheetData>
  <sheetProtection/>
  <mergeCells count="15">
    <mergeCell ref="Z5:AB5"/>
    <mergeCell ref="T5:T6"/>
    <mergeCell ref="U5:W5"/>
    <mergeCell ref="X5:X6"/>
    <mergeCell ref="Y5:Y6"/>
    <mergeCell ref="C3:AC3"/>
    <mergeCell ref="C4:E6"/>
    <mergeCell ref="F4:F6"/>
    <mergeCell ref="G4:S4"/>
    <mergeCell ref="T4:AB4"/>
    <mergeCell ref="AC4:AC6"/>
    <mergeCell ref="G5:G6"/>
    <mergeCell ref="H5:K5"/>
    <mergeCell ref="L5:O5"/>
    <mergeCell ref="P5:S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W138:W141 W116 Y136:AB137 AA135:AB135 V132:AB132 W143 Y130:AB131 Y133:AB134 V113:V128 T121:U121 T118:U119 X113:AC113 AC119 T9:AB112 W114:X115 T114:U116 Y114:AB128 X116:X128 W118:W119 W121 X138:AB143 V138:V156 Y146:AB156 W145 X144:X156">
      <formula1>-100000000000</formula1>
    </dataValidation>
  </dataValidations>
  <printOptions horizontalCentered="1"/>
  <pageMargins left="0" right="0" top="0.5905511811023623" bottom="0.5905511811023623" header="0" footer="0"/>
  <pageSetup horizontalDpi="600" verticalDpi="600" orientation="landscape" paperSize="9" scale="48" r:id="rId1"/>
  <rowBreaks count="8" manualBreakCount="8">
    <brk id="34" max="28" man="1"/>
    <brk id="53" max="28" man="1"/>
    <brk id="67" max="28" man="1"/>
    <brk id="79" max="28" man="1"/>
    <brk id="89" max="28" man="1"/>
    <brk id="110" max="28" man="1"/>
    <brk id="125" max="28" man="1"/>
    <brk id="161" max="28" man="1"/>
  </rowBreaks>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Finkomitet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Никонова</dc:creator>
  <cp:keywords/>
  <dc:description/>
  <cp:lastModifiedBy>User</cp:lastModifiedBy>
  <cp:lastPrinted>2014-01-16T07:06:20Z</cp:lastPrinted>
  <dcterms:created xsi:type="dcterms:W3CDTF">2007-10-09T04:13:02Z</dcterms:created>
  <dcterms:modified xsi:type="dcterms:W3CDTF">2014-06-18T03:06:42Z</dcterms:modified>
  <cp:category/>
  <cp:version/>
  <cp:contentType/>
  <cp:contentStatus/>
</cp:coreProperties>
</file>